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SEND_Governance_Friction_Evidence_Pack/FINAL CLEAN STRUCTURE/VALIDATION ROBUSTNESS/"/>
    </mc:Choice>
  </mc:AlternateContent>
  <xr:revisionPtr revIDLastSave="39" documentId="11_1C7EDF991B5DBA759031DEC6E9F4A5B470D82DEB" xr6:coauthVersionLast="47" xr6:coauthVersionMax="47" xr10:uidLastSave="{7CDBE55E-E4D5-483B-902D-B74C2DC64226}"/>
  <bookViews>
    <workbookView xWindow="-110" yWindow="-110" windowWidth="19420" windowHeight="11500" firstSheet="1" activeTab="1" xr2:uid="{00000000-000D-0000-FFFF-FFFF00000000}"/>
  </bookViews>
  <sheets>
    <sheet name="Final_Std_Regression" sheetId="2" r:id="rId1"/>
    <sheet name="Q_LateCost_Robustness_Base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I2" i="1"/>
  <c r="H2" i="1"/>
  <c r="G2" i="1"/>
  <c r="F2" i="1"/>
</calcChain>
</file>

<file path=xl/sharedStrings.xml><?xml version="1.0" encoding="utf-8"?>
<sst xmlns="http://schemas.openxmlformats.org/spreadsheetml/2006/main" count="161" uniqueCount="156">
  <si>
    <t>Authority</t>
  </si>
  <si>
    <t>Late_Cost_Per_EHCP</t>
  </si>
  <si>
    <t>Decision_Friction_Score</t>
  </si>
  <si>
    <t>EHCP_Stock</t>
  </si>
  <si>
    <t>EP_FTE</t>
  </si>
  <si>
    <t>Barking and Dagenham</t>
  </si>
  <si>
    <t>Barnet</t>
  </si>
  <si>
    <t>Bath and North East Somerset</t>
  </si>
  <si>
    <t>Bexley</t>
  </si>
  <si>
    <t>Birmingham</t>
  </si>
  <si>
    <t>Blackburn with Darwen</t>
  </si>
  <si>
    <t>Blackpool</t>
  </si>
  <si>
    <t>Bolton</t>
  </si>
  <si>
    <t>Bournemouth, Christchurch and Poole</t>
  </si>
  <si>
    <t>Bradford</t>
  </si>
  <si>
    <t>Brent</t>
  </si>
  <si>
    <t>Brighton and Hove</t>
  </si>
  <si>
    <t>Bromley</t>
  </si>
  <si>
    <t>Buckinghamshire</t>
  </si>
  <si>
    <t>Cambridgeshire</t>
  </si>
  <si>
    <t>Camden</t>
  </si>
  <si>
    <t>Central Bedfordshire</t>
  </si>
  <si>
    <t>Cheshire West and Chester</t>
  </si>
  <si>
    <t>Cornwall</t>
  </si>
  <si>
    <t>Croydon</t>
  </si>
  <si>
    <t>Darlington</t>
  </si>
  <si>
    <t>Derby</t>
  </si>
  <si>
    <t>Derbyshire</t>
  </si>
  <si>
    <t>Devon</t>
  </si>
  <si>
    <t>Doncaster</t>
  </si>
  <si>
    <t>Dorset</t>
  </si>
  <si>
    <t>Dudley</t>
  </si>
  <si>
    <t>Ealing</t>
  </si>
  <si>
    <t>East Riding of Yorkshire</t>
  </si>
  <si>
    <t>East Sussex</t>
  </si>
  <si>
    <t>Enfield</t>
  </si>
  <si>
    <t>Essex</t>
  </si>
  <si>
    <t>Gateshead</t>
  </si>
  <si>
    <t>Gloucestershire</t>
  </si>
  <si>
    <t>Greenwich</t>
  </si>
  <si>
    <t>Halton</t>
  </si>
  <si>
    <t>Hammersmith and Fulham</t>
  </si>
  <si>
    <t>Hampshire</t>
  </si>
  <si>
    <t>Haringey</t>
  </si>
  <si>
    <t>Harrow</t>
  </si>
  <si>
    <t>Hartlepool</t>
  </si>
  <si>
    <t>Hillingdon</t>
  </si>
  <si>
    <t>Hounslow</t>
  </si>
  <si>
    <t>Isle of Wight</t>
  </si>
  <si>
    <t>Islington</t>
  </si>
  <si>
    <t>Kensington and Chelsea</t>
  </si>
  <si>
    <t>Kent</t>
  </si>
  <si>
    <t>Kingston upon Thames</t>
  </si>
  <si>
    <t>Kirklees</t>
  </si>
  <si>
    <t>Knowsley</t>
  </si>
  <si>
    <t>Lambeth</t>
  </si>
  <si>
    <t>Lancashire</t>
  </si>
  <si>
    <t>Leeds</t>
  </si>
  <si>
    <t>Leicestershire</t>
  </si>
  <si>
    <t>Lewisham</t>
  </si>
  <si>
    <t>Lincolnshire</t>
  </si>
  <si>
    <t>Liverpool</t>
  </si>
  <si>
    <t>Luton</t>
  </si>
  <si>
    <t>Manchester</t>
  </si>
  <si>
    <t>Medway</t>
  </si>
  <si>
    <t>Merton</t>
  </si>
  <si>
    <t>Middlesbrough</t>
  </si>
  <si>
    <t>Milton Keynes</t>
  </si>
  <si>
    <t>Newcastle upon Tyne</t>
  </si>
  <si>
    <t>Newham</t>
  </si>
  <si>
    <t>Norfolk</t>
  </si>
  <si>
    <t>North East Lincolnshire</t>
  </si>
  <si>
    <t>North Lincolnshire</t>
  </si>
  <si>
    <t>North Northamptonshire</t>
  </si>
  <si>
    <t>North Somerset</t>
  </si>
  <si>
    <t>North Tyneside</t>
  </si>
  <si>
    <t>Northumberland</t>
  </si>
  <si>
    <t>Nottinghamshire</t>
  </si>
  <si>
    <t>Oldham</t>
  </si>
  <si>
    <t>Oxfordshire</t>
  </si>
  <si>
    <t>Peterborough</t>
  </si>
  <si>
    <t>Plymouth</t>
  </si>
  <si>
    <t>Portsmouth</t>
  </si>
  <si>
    <t>Reading</t>
  </si>
  <si>
    <t>Redbridge</t>
  </si>
  <si>
    <t>Redcar and Cleveland</t>
  </si>
  <si>
    <t>Richmond upon Thames</t>
  </si>
  <si>
    <t>Rochdale</t>
  </si>
  <si>
    <t>Rutland</t>
  </si>
  <si>
    <t>Sandwell</t>
  </si>
  <si>
    <t>Sefton</t>
  </si>
  <si>
    <t>Sheffield</t>
  </si>
  <si>
    <t>Slough</t>
  </si>
  <si>
    <t>Solihull</t>
  </si>
  <si>
    <t>South Gloucestershire</t>
  </si>
  <si>
    <t>South Tyneside</t>
  </si>
  <si>
    <t>Southend-on-Sea</t>
  </si>
  <si>
    <t>Southwark</t>
  </si>
  <si>
    <t>Staffordshire</t>
  </si>
  <si>
    <t>Stockport</t>
  </si>
  <si>
    <t>Stockton-on-Tees</t>
  </si>
  <si>
    <t>Stoke-on-Trent</t>
  </si>
  <si>
    <t>Suffolk</t>
  </si>
  <si>
    <t>Sunderland</t>
  </si>
  <si>
    <t>Surrey</t>
  </si>
  <si>
    <t>Sutton</t>
  </si>
  <si>
    <t>Swindon</t>
  </si>
  <si>
    <t>Tameside</t>
  </si>
  <si>
    <t>Telford and Wrekin</t>
  </si>
  <si>
    <t>Thurrock</t>
  </si>
  <si>
    <t>Torbay</t>
  </si>
  <si>
    <t>Trafford</t>
  </si>
  <si>
    <t>Wakefield</t>
  </si>
  <si>
    <t>Walsall</t>
  </si>
  <si>
    <t>Wandsworth</t>
  </si>
  <si>
    <t>Warrington</t>
  </si>
  <si>
    <t>Warwickshire</t>
  </si>
  <si>
    <t>West Berkshire</t>
  </si>
  <si>
    <t>West Northamptonshire</t>
  </si>
  <si>
    <t>West Sussex</t>
  </si>
  <si>
    <t>Westminster</t>
  </si>
  <si>
    <t>Wiltshire</t>
  </si>
  <si>
    <t>Windsor and Maidenhead</t>
  </si>
  <si>
    <t>Wirral</t>
  </si>
  <si>
    <t>Wokingham</t>
  </si>
  <si>
    <t>Wolverhampton</t>
  </si>
  <si>
    <t>Worcestershire</t>
  </si>
  <si>
    <t>York</t>
  </si>
  <si>
    <t>Z_Decision_Friction</t>
  </si>
  <si>
    <t>Z_EHCP_Stock</t>
  </si>
  <si>
    <t>Z_EP_FTE</t>
  </si>
  <si>
    <t>Z_Late_Cost_Per_EHCP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</si>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</sst>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 vertical="center"/>
    </xf>
    <xf numFmtId="0" fontId="0" fillId="0" borderId="5" xfId="0" applyBorder="1"/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Governance Friction vs Late-Cost per EHCP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Q_LateCost_Robustness_Base!$C$1</c:f>
              <c:strCache>
                <c:ptCount val="1"/>
                <c:pt idx="0">
                  <c:v>Decision_Friction_Score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Q_LateCost_Robustness_Base!$B$2:$B$125</c:f>
              <c:numCache>
                <c:formatCode>General</c:formatCode>
                <c:ptCount val="124"/>
                <c:pt idx="0">
                  <c:v>5361.125</c:v>
                </c:pt>
                <c:pt idx="1">
                  <c:v>3661.9932748537999</c:v>
                </c:pt>
                <c:pt idx="2">
                  <c:v>6781.2790107799601</c:v>
                </c:pt>
                <c:pt idx="3">
                  <c:v>3240.7058261700099</c:v>
                </c:pt>
                <c:pt idx="4">
                  <c:v>2682.1098913932001</c:v>
                </c:pt>
                <c:pt idx="5">
                  <c:v>5284.2665562913899</c:v>
                </c:pt>
                <c:pt idx="6">
                  <c:v>5773.6797445255497</c:v>
                </c:pt>
                <c:pt idx="7">
                  <c:v>4421.7151205259297</c:v>
                </c:pt>
                <c:pt idx="8">
                  <c:v>9995.3392070484606</c:v>
                </c:pt>
                <c:pt idx="9">
                  <c:v>4618.15556992028</c:v>
                </c:pt>
                <c:pt idx="10">
                  <c:v>5894.3125794155003</c:v>
                </c:pt>
                <c:pt idx="11">
                  <c:v>5687.8956982911004</c:v>
                </c:pt>
                <c:pt idx="12">
                  <c:v>8537.8089734874193</c:v>
                </c:pt>
                <c:pt idx="13">
                  <c:v>5434.8634333120599</c:v>
                </c:pt>
                <c:pt idx="14">
                  <c:v>3343.2374587745198</c:v>
                </c:pt>
                <c:pt idx="15">
                  <c:v>5146.6546349466798</c:v>
                </c:pt>
                <c:pt idx="16">
                  <c:v>2569.6893693693701</c:v>
                </c:pt>
                <c:pt idx="17">
                  <c:v>3437.5551369863001</c:v>
                </c:pt>
                <c:pt idx="18">
                  <c:v>9984.7023121387301</c:v>
                </c:pt>
                <c:pt idx="19">
                  <c:v>5527.0745773947601</c:v>
                </c:pt>
                <c:pt idx="20">
                  <c:v>4557.5225130890003</c:v>
                </c:pt>
                <c:pt idx="21">
                  <c:v>6562.29568788501</c:v>
                </c:pt>
                <c:pt idx="22">
                  <c:v>6357.6503407154996</c:v>
                </c:pt>
                <c:pt idx="23">
                  <c:v>8574.5869802211491</c:v>
                </c:pt>
                <c:pt idx="24">
                  <c:v>11752.4676025918</c:v>
                </c:pt>
                <c:pt idx="25">
                  <c:v>8245.8335714285695</c:v>
                </c:pt>
                <c:pt idx="26">
                  <c:v>6578.7316882099503</c:v>
                </c:pt>
                <c:pt idx="27">
                  <c:v>5416.8635926993302</c:v>
                </c:pt>
                <c:pt idx="28">
                  <c:v>2153.7932525951601</c:v>
                </c:pt>
                <c:pt idx="29">
                  <c:v>6562.4591684116103</c:v>
                </c:pt>
                <c:pt idx="30">
                  <c:v>4440.4195298372497</c:v>
                </c:pt>
                <c:pt idx="31">
                  <c:v>3841.62891615127</c:v>
                </c:pt>
                <c:pt idx="32">
                  <c:v>2513.9514767932501</c:v>
                </c:pt>
                <c:pt idx="33">
                  <c:v>5143.6563781567002</c:v>
                </c:pt>
                <c:pt idx="34">
                  <c:v>6462.8524871355103</c:v>
                </c:pt>
                <c:pt idx="35">
                  <c:v>7667.0587172538399</c:v>
                </c:pt>
                <c:pt idx="36">
                  <c:v>4473.7501597444098</c:v>
                </c:pt>
                <c:pt idx="37">
                  <c:v>6385.9125574139898</c:v>
                </c:pt>
                <c:pt idx="38">
                  <c:v>5300.6980286738399</c:v>
                </c:pt>
                <c:pt idx="39">
                  <c:v>7267.24419263456</c:v>
                </c:pt>
                <c:pt idx="40">
                  <c:v>9198.9366883116909</c:v>
                </c:pt>
                <c:pt idx="41">
                  <c:v>5837.1333811401901</c:v>
                </c:pt>
                <c:pt idx="42">
                  <c:v>5692.4822565969098</c:v>
                </c:pt>
                <c:pt idx="43">
                  <c:v>4621.8267370272697</c:v>
                </c:pt>
                <c:pt idx="44">
                  <c:v>5047.2767257177802</c:v>
                </c:pt>
                <c:pt idx="45">
                  <c:v>6697.9951783992301</c:v>
                </c:pt>
                <c:pt idx="46">
                  <c:v>6145.1653748542403</c:v>
                </c:pt>
                <c:pt idx="47">
                  <c:v>8664.9402472527509</c:v>
                </c:pt>
                <c:pt idx="48">
                  <c:v>4183.63564781675</c:v>
                </c:pt>
                <c:pt idx="49">
                  <c:v>9048.7505270555193</c:v>
                </c:pt>
                <c:pt idx="50">
                  <c:v>2223.06899453092</c:v>
                </c:pt>
                <c:pt idx="51">
                  <c:v>3903.7693888588401</c:v>
                </c:pt>
                <c:pt idx="52">
                  <c:v>6046.0618530020702</c:v>
                </c:pt>
                <c:pt idx="53">
                  <c:v>6205.7912959381001</c:v>
                </c:pt>
                <c:pt idx="54">
                  <c:v>7266.2737556561096</c:v>
                </c:pt>
                <c:pt idx="55">
                  <c:v>2725.36925098555</c:v>
                </c:pt>
                <c:pt idx="56">
                  <c:v>3484.85884567127</c:v>
                </c:pt>
                <c:pt idx="57">
                  <c:v>2230.2869053457598</c:v>
                </c:pt>
                <c:pt idx="58">
                  <c:v>6036.7096879594801</c:v>
                </c:pt>
                <c:pt idx="59">
                  <c:v>12923.325747434201</c:v>
                </c:pt>
                <c:pt idx="60">
                  <c:v>17592.114360313299</c:v>
                </c:pt>
                <c:pt idx="61">
                  <c:v>5046.5728155339802</c:v>
                </c:pt>
                <c:pt idx="62">
                  <c:v>3749.6728884741001</c:v>
                </c:pt>
                <c:pt idx="63">
                  <c:v>5312.1592062759601</c:v>
                </c:pt>
                <c:pt idx="64">
                  <c:v>3966.40079540433</c:v>
                </c:pt>
                <c:pt idx="65">
                  <c:v>7621.0515742983298</c:v>
                </c:pt>
                <c:pt idx="66">
                  <c:v>10084.8235785953</c:v>
                </c:pt>
                <c:pt idx="67">
                  <c:v>6726.2435897435898</c:v>
                </c:pt>
                <c:pt idx="68">
                  <c:v>7185.0824319283802</c:v>
                </c:pt>
                <c:pt idx="69">
                  <c:v>7185.0824319283802</c:v>
                </c:pt>
                <c:pt idx="70">
                  <c:v>5652.8958060288296</c:v>
                </c:pt>
                <c:pt idx="71">
                  <c:v>2547.89794816415</c:v>
                </c:pt>
                <c:pt idx="72">
                  <c:v>3047.8463789319699</c:v>
                </c:pt>
                <c:pt idx="73">
                  <c:v>9978.0311231393807</c:v>
                </c:pt>
                <c:pt idx="74">
                  <c:v>2248.4252912954098</c:v>
                </c:pt>
                <c:pt idx="75">
                  <c:v>7718.2724847561003</c:v>
                </c:pt>
                <c:pt idx="76">
                  <c:v>4457.9961411245904</c:v>
                </c:pt>
                <c:pt idx="77">
                  <c:v>5610.2769978401702</c:v>
                </c:pt>
                <c:pt idx="78">
                  <c:v>2567.3293622985302</c:v>
                </c:pt>
                <c:pt idx="79">
                  <c:v>5714.2549728752301</c:v>
                </c:pt>
                <c:pt idx="80">
                  <c:v>2192.3402607987</c:v>
                </c:pt>
                <c:pt idx="81">
                  <c:v>6595.0912511759198</c:v>
                </c:pt>
                <c:pt idx="82">
                  <c:v>11149.8367952522</c:v>
                </c:pt>
                <c:pt idx="83">
                  <c:v>5018.3121181262704</c:v>
                </c:pt>
                <c:pt idx="84">
                  <c:v>4721.7970588235303</c:v>
                </c:pt>
                <c:pt idx="85">
                  <c:v>4821.8260211800298</c:v>
                </c:pt>
                <c:pt idx="86">
                  <c:v>7621.2502387774603</c:v>
                </c:pt>
                <c:pt idx="87">
                  <c:v>3717.5198899174402</c:v>
                </c:pt>
                <c:pt idx="88">
                  <c:v>4315.3453453453503</c:v>
                </c:pt>
                <c:pt idx="89">
                  <c:v>5932.8632183908003</c:v>
                </c:pt>
                <c:pt idx="90">
                  <c:v>6124.1708133971297</c:v>
                </c:pt>
                <c:pt idx="91">
                  <c:v>5552.1345329905698</c:v>
                </c:pt>
                <c:pt idx="92">
                  <c:v>1912.89763231198</c:v>
                </c:pt>
                <c:pt idx="93">
                  <c:v>7231.4825506247298</c:v>
                </c:pt>
                <c:pt idx="94">
                  <c:v>6301.9215075533402</c:v>
                </c:pt>
                <c:pt idx="95">
                  <c:v>6293.2619324796296</c:v>
                </c:pt>
                <c:pt idx="96">
                  <c:v>6870.8446376811598</c:v>
                </c:pt>
                <c:pt idx="97">
                  <c:v>10343.6650740564</c:v>
                </c:pt>
                <c:pt idx="98">
                  <c:v>5214.5111154446204</c:v>
                </c:pt>
                <c:pt idx="99">
                  <c:v>3996.90617283951</c:v>
                </c:pt>
                <c:pt idx="100">
                  <c:v>8501.5830723890194</c:v>
                </c:pt>
                <c:pt idx="101">
                  <c:v>6665.9375</c:v>
                </c:pt>
                <c:pt idx="102">
                  <c:v>3509.0470297029701</c:v>
                </c:pt>
                <c:pt idx="103">
                  <c:v>3827.8979289940798</c:v>
                </c:pt>
                <c:pt idx="104">
                  <c:v>4540.9240418118497</c:v>
                </c:pt>
                <c:pt idx="105">
                  <c:v>3650.9283216783201</c:v>
                </c:pt>
                <c:pt idx="106">
                  <c:v>2371.0611111111102</c:v>
                </c:pt>
                <c:pt idx="107">
                  <c:v>3220.2119205298</c:v>
                </c:pt>
                <c:pt idx="108">
                  <c:v>3166.2087362454099</c:v>
                </c:pt>
                <c:pt idx="109">
                  <c:v>5340.6415416098198</c:v>
                </c:pt>
                <c:pt idx="110">
                  <c:v>6696.0041825095104</c:v>
                </c:pt>
                <c:pt idx="111">
                  <c:v>7017.1340273259602</c:v>
                </c:pt>
                <c:pt idx="112">
                  <c:v>7269.4143251957603</c:v>
                </c:pt>
                <c:pt idx="113">
                  <c:v>3939.5803461063001</c:v>
                </c:pt>
                <c:pt idx="114">
                  <c:v>6611.3070085470099</c:v>
                </c:pt>
                <c:pt idx="115">
                  <c:v>9159.2594675045493</c:v>
                </c:pt>
                <c:pt idx="116">
                  <c:v>5617.5874811463</c:v>
                </c:pt>
                <c:pt idx="117">
                  <c:v>4895.6702101956998</c:v>
                </c:pt>
                <c:pt idx="118">
                  <c:v>5614.5936599423603</c:v>
                </c:pt>
                <c:pt idx="119">
                  <c:v>4139.5612562189099</c:v>
                </c:pt>
                <c:pt idx="120">
                  <c:v>8493.0661099512909</c:v>
                </c:pt>
                <c:pt idx="121">
                  <c:v>3643.57874186551</c:v>
                </c:pt>
                <c:pt idx="122">
                  <c:v>6254.0501253132798</c:v>
                </c:pt>
                <c:pt idx="123">
                  <c:v>4639.4389380531002</c:v>
                </c:pt>
              </c:numCache>
            </c:numRef>
          </c:xVal>
          <c:yVal>
            <c:numRef>
              <c:f>Q_LateCost_Robustness_Base!$C$2:$C$125</c:f>
              <c:numCache>
                <c:formatCode>General</c:formatCode>
                <c:ptCount val="124"/>
                <c:pt idx="0">
                  <c:v>7</c:v>
                </c:pt>
                <c:pt idx="1">
                  <c:v>33</c:v>
                </c:pt>
                <c:pt idx="2">
                  <c:v>31</c:v>
                </c:pt>
                <c:pt idx="3">
                  <c:v>22</c:v>
                </c:pt>
                <c:pt idx="4">
                  <c:v>1</c:v>
                </c:pt>
                <c:pt idx="5">
                  <c:v>24</c:v>
                </c:pt>
                <c:pt idx="6">
                  <c:v>36</c:v>
                </c:pt>
                <c:pt idx="7">
                  <c:v>27</c:v>
                </c:pt>
                <c:pt idx="8">
                  <c:v>18</c:v>
                </c:pt>
                <c:pt idx="9">
                  <c:v>42</c:v>
                </c:pt>
                <c:pt idx="10">
                  <c:v>19</c:v>
                </c:pt>
                <c:pt idx="11">
                  <c:v>1</c:v>
                </c:pt>
                <c:pt idx="12">
                  <c:v>213</c:v>
                </c:pt>
                <c:pt idx="13">
                  <c:v>109</c:v>
                </c:pt>
                <c:pt idx="14">
                  <c:v>35</c:v>
                </c:pt>
                <c:pt idx="15">
                  <c:v>35</c:v>
                </c:pt>
                <c:pt idx="16">
                  <c:v>33</c:v>
                </c:pt>
                <c:pt idx="17">
                  <c:v>31</c:v>
                </c:pt>
                <c:pt idx="18">
                  <c:v>188</c:v>
                </c:pt>
                <c:pt idx="19">
                  <c:v>7</c:v>
                </c:pt>
                <c:pt idx="20">
                  <c:v>1</c:v>
                </c:pt>
                <c:pt idx="21">
                  <c:v>1</c:v>
                </c:pt>
                <c:pt idx="22">
                  <c:v>6</c:v>
                </c:pt>
                <c:pt idx="23">
                  <c:v>1</c:v>
                </c:pt>
                <c:pt idx="24">
                  <c:v>40</c:v>
                </c:pt>
                <c:pt idx="25">
                  <c:v>48</c:v>
                </c:pt>
                <c:pt idx="26">
                  <c:v>1</c:v>
                </c:pt>
                <c:pt idx="27">
                  <c:v>1</c:v>
                </c:pt>
                <c:pt idx="28">
                  <c:v>65</c:v>
                </c:pt>
                <c:pt idx="29">
                  <c:v>32</c:v>
                </c:pt>
                <c:pt idx="30">
                  <c:v>28</c:v>
                </c:pt>
                <c:pt idx="31">
                  <c:v>7</c:v>
                </c:pt>
                <c:pt idx="32">
                  <c:v>1</c:v>
                </c:pt>
                <c:pt idx="33">
                  <c:v>35</c:v>
                </c:pt>
                <c:pt idx="34">
                  <c:v>37</c:v>
                </c:pt>
                <c:pt idx="35">
                  <c:v>4</c:v>
                </c:pt>
                <c:pt idx="36">
                  <c:v>29</c:v>
                </c:pt>
                <c:pt idx="37">
                  <c:v>60</c:v>
                </c:pt>
                <c:pt idx="38">
                  <c:v>1</c:v>
                </c:pt>
                <c:pt idx="39">
                  <c:v>35</c:v>
                </c:pt>
                <c:pt idx="40">
                  <c:v>3</c:v>
                </c:pt>
                <c:pt idx="41">
                  <c:v>4</c:v>
                </c:pt>
                <c:pt idx="42">
                  <c:v>29</c:v>
                </c:pt>
                <c:pt idx="43">
                  <c:v>8</c:v>
                </c:pt>
                <c:pt idx="44">
                  <c:v>34</c:v>
                </c:pt>
                <c:pt idx="45">
                  <c:v>28</c:v>
                </c:pt>
                <c:pt idx="46">
                  <c:v>43</c:v>
                </c:pt>
                <c:pt idx="47">
                  <c:v>1</c:v>
                </c:pt>
                <c:pt idx="48">
                  <c:v>1</c:v>
                </c:pt>
                <c:pt idx="49">
                  <c:v>44</c:v>
                </c:pt>
                <c:pt idx="50">
                  <c:v>147</c:v>
                </c:pt>
                <c:pt idx="51">
                  <c:v>33</c:v>
                </c:pt>
                <c:pt idx="52">
                  <c:v>1</c:v>
                </c:pt>
                <c:pt idx="53">
                  <c:v>46</c:v>
                </c:pt>
                <c:pt idx="54">
                  <c:v>1</c:v>
                </c:pt>
                <c:pt idx="55">
                  <c:v>22</c:v>
                </c:pt>
                <c:pt idx="56">
                  <c:v>29</c:v>
                </c:pt>
                <c:pt idx="57">
                  <c:v>1</c:v>
                </c:pt>
                <c:pt idx="58">
                  <c:v>1</c:v>
                </c:pt>
                <c:pt idx="59">
                  <c:v>44</c:v>
                </c:pt>
                <c:pt idx="60">
                  <c:v>165</c:v>
                </c:pt>
                <c:pt idx="61">
                  <c:v>32</c:v>
                </c:pt>
                <c:pt idx="62">
                  <c:v>23</c:v>
                </c:pt>
                <c:pt idx="63">
                  <c:v>74</c:v>
                </c:pt>
                <c:pt idx="64">
                  <c:v>1</c:v>
                </c:pt>
                <c:pt idx="65">
                  <c:v>85</c:v>
                </c:pt>
                <c:pt idx="66">
                  <c:v>16</c:v>
                </c:pt>
                <c:pt idx="67">
                  <c:v>5</c:v>
                </c:pt>
                <c:pt idx="68">
                  <c:v>61</c:v>
                </c:pt>
                <c:pt idx="69">
                  <c:v>37</c:v>
                </c:pt>
                <c:pt idx="70">
                  <c:v>5</c:v>
                </c:pt>
                <c:pt idx="71">
                  <c:v>29</c:v>
                </c:pt>
                <c:pt idx="72">
                  <c:v>6</c:v>
                </c:pt>
                <c:pt idx="73">
                  <c:v>26</c:v>
                </c:pt>
                <c:pt idx="74">
                  <c:v>28</c:v>
                </c:pt>
                <c:pt idx="75">
                  <c:v>6</c:v>
                </c:pt>
                <c:pt idx="76">
                  <c:v>74</c:v>
                </c:pt>
                <c:pt idx="77">
                  <c:v>109</c:v>
                </c:pt>
                <c:pt idx="78">
                  <c:v>1</c:v>
                </c:pt>
                <c:pt idx="79">
                  <c:v>1</c:v>
                </c:pt>
                <c:pt idx="80">
                  <c:v>21</c:v>
                </c:pt>
                <c:pt idx="81">
                  <c:v>37</c:v>
                </c:pt>
                <c:pt idx="82">
                  <c:v>1</c:v>
                </c:pt>
                <c:pt idx="83">
                  <c:v>25</c:v>
                </c:pt>
                <c:pt idx="84">
                  <c:v>8</c:v>
                </c:pt>
                <c:pt idx="85">
                  <c:v>4</c:v>
                </c:pt>
                <c:pt idx="86">
                  <c:v>1</c:v>
                </c:pt>
                <c:pt idx="87">
                  <c:v>6</c:v>
                </c:pt>
                <c:pt idx="88">
                  <c:v>1</c:v>
                </c:pt>
                <c:pt idx="89">
                  <c:v>7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33</c:v>
                </c:pt>
                <c:pt idx="94">
                  <c:v>140</c:v>
                </c:pt>
                <c:pt idx="95">
                  <c:v>5</c:v>
                </c:pt>
                <c:pt idx="96">
                  <c:v>1</c:v>
                </c:pt>
                <c:pt idx="97">
                  <c:v>30</c:v>
                </c:pt>
                <c:pt idx="98">
                  <c:v>59</c:v>
                </c:pt>
                <c:pt idx="99">
                  <c:v>35</c:v>
                </c:pt>
                <c:pt idx="100">
                  <c:v>114</c:v>
                </c:pt>
                <c:pt idx="101">
                  <c:v>45</c:v>
                </c:pt>
                <c:pt idx="102">
                  <c:v>4</c:v>
                </c:pt>
                <c:pt idx="103">
                  <c:v>25</c:v>
                </c:pt>
                <c:pt idx="104">
                  <c:v>50</c:v>
                </c:pt>
                <c:pt idx="105">
                  <c:v>29</c:v>
                </c:pt>
                <c:pt idx="106">
                  <c:v>7</c:v>
                </c:pt>
                <c:pt idx="107">
                  <c:v>1</c:v>
                </c:pt>
                <c:pt idx="108">
                  <c:v>74</c:v>
                </c:pt>
                <c:pt idx="109">
                  <c:v>20</c:v>
                </c:pt>
                <c:pt idx="110">
                  <c:v>1</c:v>
                </c:pt>
                <c:pt idx="111">
                  <c:v>1</c:v>
                </c:pt>
                <c:pt idx="112">
                  <c:v>5</c:v>
                </c:pt>
                <c:pt idx="113">
                  <c:v>7</c:v>
                </c:pt>
                <c:pt idx="114">
                  <c:v>34</c:v>
                </c:pt>
                <c:pt idx="115">
                  <c:v>33</c:v>
                </c:pt>
                <c:pt idx="116">
                  <c:v>1</c:v>
                </c:pt>
                <c:pt idx="117">
                  <c:v>25</c:v>
                </c:pt>
                <c:pt idx="118">
                  <c:v>1</c:v>
                </c:pt>
                <c:pt idx="119">
                  <c:v>80</c:v>
                </c:pt>
                <c:pt idx="120">
                  <c:v>27</c:v>
                </c:pt>
                <c:pt idx="121">
                  <c:v>147</c:v>
                </c:pt>
                <c:pt idx="122">
                  <c:v>1</c:v>
                </c:pt>
                <c:pt idx="123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94E-4104-BD7A-613D595B76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0460879"/>
        <c:axId val="1660462319"/>
      </c:scatterChart>
      <c:valAx>
        <c:axId val="16604608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Late_Cost_Per_EHCP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0462319"/>
        <c:crosses val="autoZero"/>
        <c:crossBetween val="midCat"/>
      </c:valAx>
      <c:valAx>
        <c:axId val="1660462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Decision_Friction_Score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046087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85725</xdr:colOff>
      <xdr:row>1</xdr:row>
      <xdr:rowOff>123825</xdr:rowOff>
    </xdr:from>
    <xdr:to>
      <xdr:col>17</xdr:col>
      <xdr:colOff>390525</xdr:colOff>
      <xdr:row>11</xdr:row>
      <xdr:rowOff>104775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BBE2E32-30FD-106C-CD86-1C3D829BCC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FE24D-7D52-4C85-AF4D-12D31C781D6C}">
  <dimension ref="A1:I20"/>
  <sheetViews>
    <sheetView workbookViewId="0">
      <selection sqref="A1:I23"/>
    </sheetView>
  </sheetViews>
  <sheetFormatPr defaultRowHeight="14.5" x14ac:dyDescent="0.35"/>
  <sheetData>
    <row r="1" spans="1:9" x14ac:dyDescent="0.35">
      <c r="A1" t="s">
        <v>132</v>
      </c>
    </row>
    <row r="2" spans="1:9" ht="15" thickBot="1" x14ac:dyDescent="0.4"/>
    <row r="3" spans="1:9" x14ac:dyDescent="0.35">
      <c r="A3" s="7" t="s">
        <v>133</v>
      </c>
      <c r="B3" s="7"/>
    </row>
    <row r="4" spans="1:9" x14ac:dyDescent="0.35">
      <c r="A4" t="s">
        <v>134</v>
      </c>
      <c r="B4">
        <v>0.2359004135655513</v>
      </c>
    </row>
    <row r="5" spans="1:9" x14ac:dyDescent="0.35">
      <c r="A5" t="s">
        <v>135</v>
      </c>
      <c r="B5">
        <v>5.5649005120398144E-2</v>
      </c>
    </row>
    <row r="6" spans="1:9" x14ac:dyDescent="0.35">
      <c r="A6" t="s">
        <v>136</v>
      </c>
      <c r="B6">
        <v>3.2040230248408096E-2</v>
      </c>
    </row>
    <row r="7" spans="1:9" x14ac:dyDescent="0.35">
      <c r="A7" t="s">
        <v>137</v>
      </c>
      <c r="B7">
        <v>0.98384946498516035</v>
      </c>
    </row>
    <row r="8" spans="1:9" ht="15" thickBot="1" x14ac:dyDescent="0.4">
      <c r="A8" s="5" t="s">
        <v>138</v>
      </c>
      <c r="B8" s="5">
        <v>124</v>
      </c>
    </row>
    <row r="10" spans="1:9" ht="15" thickBot="1" x14ac:dyDescent="0.4">
      <c r="A10" t="s">
        <v>139</v>
      </c>
    </row>
    <row r="11" spans="1:9" x14ac:dyDescent="0.35">
      <c r="A11" s="6"/>
      <c r="B11" s="6" t="s">
        <v>144</v>
      </c>
      <c r="C11" s="6" t="s">
        <v>145</v>
      </c>
      <c r="D11" s="6" t="s">
        <v>146</v>
      </c>
      <c r="E11" s="6" t="s">
        <v>147</v>
      </c>
      <c r="F11" s="6" t="s">
        <v>148</v>
      </c>
    </row>
    <row r="12" spans="1:9" x14ac:dyDescent="0.35">
      <c r="A12" t="s">
        <v>140</v>
      </c>
      <c r="B12">
        <v>3</v>
      </c>
      <c r="C12">
        <v>6.8448276298089326</v>
      </c>
      <c r="D12">
        <v>2.281609209936311</v>
      </c>
      <c r="E12">
        <v>2.3571322706127082</v>
      </c>
      <c r="F12">
        <v>7.5178400516038774E-2</v>
      </c>
    </row>
    <row r="13" spans="1:9" x14ac:dyDescent="0.35">
      <c r="A13" t="s">
        <v>141</v>
      </c>
      <c r="B13">
        <v>120</v>
      </c>
      <c r="C13">
        <v>116.15517237019036</v>
      </c>
      <c r="D13">
        <v>0.96795976975158626</v>
      </c>
    </row>
    <row r="14" spans="1:9" ht="15" thickBot="1" x14ac:dyDescent="0.4">
      <c r="A14" s="5" t="s">
        <v>142</v>
      </c>
      <c r="B14" s="5">
        <v>123</v>
      </c>
      <c r="C14" s="5">
        <v>122.99999999999929</v>
      </c>
      <c r="D14" s="5"/>
      <c r="E14" s="5"/>
      <c r="F14" s="5"/>
    </row>
    <row r="15" spans="1:9" ht="15" thickBot="1" x14ac:dyDescent="0.4"/>
    <row r="16" spans="1:9" x14ac:dyDescent="0.35">
      <c r="A16" s="6"/>
      <c r="B16" s="6" t="s">
        <v>149</v>
      </c>
      <c r="C16" s="6" t="s">
        <v>137</v>
      </c>
      <c r="D16" s="6" t="s">
        <v>150</v>
      </c>
      <c r="E16" s="6" t="s">
        <v>151</v>
      </c>
      <c r="F16" s="6" t="s">
        <v>152</v>
      </c>
      <c r="G16" s="6" t="s">
        <v>153</v>
      </c>
      <c r="H16" s="6" t="s">
        <v>154</v>
      </c>
      <c r="I16" s="6" t="s">
        <v>155</v>
      </c>
    </row>
    <row r="17" spans="1:9" x14ac:dyDescent="0.35">
      <c r="A17" t="s">
        <v>143</v>
      </c>
      <c r="B17">
        <v>1.6623285560131475E-15</v>
      </c>
      <c r="C17">
        <v>8.835229015377033E-2</v>
      </c>
      <c r="D17">
        <v>1.8814776086958166E-14</v>
      </c>
      <c r="E17">
        <v>1</v>
      </c>
      <c r="F17">
        <v>-0.17493138563411423</v>
      </c>
      <c r="G17">
        <v>0.17493138563411756</v>
      </c>
      <c r="H17">
        <v>-0.17493138563411423</v>
      </c>
      <c r="I17">
        <v>0.17493138563411756</v>
      </c>
    </row>
    <row r="18" spans="1:9" x14ac:dyDescent="0.35">
      <c r="A18" t="s">
        <v>128</v>
      </c>
      <c r="B18">
        <v>0.23632397800932575</v>
      </c>
      <c r="C18">
        <v>9.0174721358148316E-2</v>
      </c>
      <c r="D18">
        <v>2.6207342196347265</v>
      </c>
      <c r="E18">
        <v>9.908656495366602E-3</v>
      </c>
      <c r="F18">
        <v>5.7784305422490884E-2</v>
      </c>
      <c r="G18">
        <v>0.41486365059616059</v>
      </c>
      <c r="H18">
        <v>5.7784305422490884E-2</v>
      </c>
      <c r="I18">
        <v>0.41486365059616059</v>
      </c>
    </row>
    <row r="19" spans="1:9" x14ac:dyDescent="0.35">
      <c r="A19" t="s">
        <v>129</v>
      </c>
      <c r="B19">
        <v>-7.9630539704063086E-2</v>
      </c>
      <c r="C19">
        <v>0.10246463207627354</v>
      </c>
      <c r="D19">
        <v>-0.77715147256652417</v>
      </c>
      <c r="E19">
        <v>0.4385987450818295</v>
      </c>
      <c r="F19">
        <v>-0.28250338019746268</v>
      </c>
      <c r="G19">
        <v>0.12324230078933651</v>
      </c>
      <c r="H19">
        <v>-0.28250338019746268</v>
      </c>
      <c r="I19">
        <v>0.12324230078933651</v>
      </c>
    </row>
    <row r="20" spans="1:9" ht="15" thickBot="1" x14ac:dyDescent="0.4">
      <c r="A20" s="5" t="s">
        <v>130</v>
      </c>
      <c r="B20" s="5">
        <v>4.0810510070802684E-2</v>
      </c>
      <c r="C20" s="5">
        <v>0.10118286427685612</v>
      </c>
      <c r="D20" s="5">
        <v>0.40333420448681057</v>
      </c>
      <c r="E20" s="5">
        <v>0.68742013851166595</v>
      </c>
      <c r="F20" s="5">
        <v>-0.15952451938427473</v>
      </c>
      <c r="G20" s="5">
        <v>0.24114553952588011</v>
      </c>
      <c r="H20" s="5">
        <v>-0.15952451938427473</v>
      </c>
      <c r="I20" s="5">
        <v>0.24114553952588011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5"/>
  <sheetViews>
    <sheetView tabSelected="1" topLeftCell="B1" workbookViewId="0">
      <selection activeCell="G2" sqref="G2"/>
    </sheetView>
  </sheetViews>
  <sheetFormatPr defaultRowHeight="14.5" x14ac:dyDescent="0.35"/>
  <cols>
    <col min="1" max="5" width="13.81640625" customWidth="1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4" t="s">
        <v>131</v>
      </c>
      <c r="G1" s="4" t="s">
        <v>128</v>
      </c>
      <c r="H1" s="4" t="s">
        <v>129</v>
      </c>
      <c r="I1" s="4" t="s">
        <v>130</v>
      </c>
    </row>
    <row r="2" spans="1:9" ht="29" x14ac:dyDescent="0.35">
      <c r="A2" s="2" t="s">
        <v>5</v>
      </c>
      <c r="B2" s="3">
        <v>5361.125</v>
      </c>
      <c r="C2" s="3">
        <v>7</v>
      </c>
      <c r="D2" s="3">
        <v>1976</v>
      </c>
      <c r="E2" s="3">
        <v>7</v>
      </c>
      <c r="F2">
        <f t="shared" ref="F2:F65" si="0">(B2-AVERAGE($B$2:$B$125))/_xlfn.STDEV.S($B$2:$B$125)</f>
        <v>-0.16396251805591772</v>
      </c>
      <c r="G2">
        <f>(C2-AVERAGE($C$2:$C$125))/_xlfn.STDEV.S($C$2:$C$125)</f>
        <v>-0.59582084815876024</v>
      </c>
      <c r="H2">
        <f>(D2-AVERAGE($D$2:$D$125))/_xlfn.STDEV.S($D$2:$D$125)</f>
        <v>-0.4302293113560397</v>
      </c>
      <c r="I2">
        <f>(E2-AVERAGE($E$2:$E$125))/_xlfn.STDEV.S($E$2:$E$125)</f>
        <v>-0.51177545791387946</v>
      </c>
    </row>
    <row r="3" spans="1:9" x14ac:dyDescent="0.35">
      <c r="A3" s="2" t="s">
        <v>6</v>
      </c>
      <c r="B3" s="3">
        <v>3661.9932748537999</v>
      </c>
      <c r="C3" s="3">
        <v>33</v>
      </c>
      <c r="D3" s="3">
        <v>3420</v>
      </c>
      <c r="E3" s="3">
        <v>0</v>
      </c>
      <c r="F3">
        <f t="shared" si="0"/>
        <v>-0.85802935121957169</v>
      </c>
      <c r="G3">
        <f t="shared" ref="G3:G66" si="1">(C3-AVERAGE($C$2:$C$125))/_xlfn.STDEV.S($C$2:$C$125)</f>
        <v>5.9561756571312442E-2</v>
      </c>
      <c r="H3">
        <f t="shared" ref="H3:H66" si="2">(D3-AVERAGE($D$2:$D$125))/_xlfn.STDEV.S($D$2:$D$125)</f>
        <v>0.20492346451394572</v>
      </c>
      <c r="I3">
        <f t="shared" ref="I3:I66" si="3">(E3-AVERAGE($E$2:$E$125))/_xlfn.STDEV.S($E$2:$E$125)</f>
        <v>-0.99891340886162272</v>
      </c>
    </row>
    <row r="4" spans="1:9" ht="29" x14ac:dyDescent="0.35">
      <c r="A4" s="2" t="s">
        <v>7</v>
      </c>
      <c r="B4" s="3">
        <v>6781.2790107799601</v>
      </c>
      <c r="C4" s="3">
        <v>31</v>
      </c>
      <c r="D4" s="3">
        <v>1577</v>
      </c>
      <c r="E4" s="3">
        <v>5.4</v>
      </c>
      <c r="F4">
        <f t="shared" si="0"/>
        <v>0.4161465943096328</v>
      </c>
      <c r="G4">
        <f t="shared" si="1"/>
        <v>9.1477100536145467E-3</v>
      </c>
      <c r="H4">
        <f t="shared" si="2"/>
        <v>-0.60573205205695679</v>
      </c>
      <c r="I4">
        <f t="shared" si="3"/>
        <v>-0.62312127527336358</v>
      </c>
    </row>
    <row r="5" spans="1:9" x14ac:dyDescent="0.35">
      <c r="A5" s="2" t="s">
        <v>8</v>
      </c>
      <c r="B5" s="3">
        <v>3240.7058261700099</v>
      </c>
      <c r="C5" s="3">
        <v>22</v>
      </c>
      <c r="D5" s="3">
        <v>2094</v>
      </c>
      <c r="E5" s="3">
        <v>12</v>
      </c>
      <c r="F5">
        <f t="shared" si="0"/>
        <v>-1.0301182134497171</v>
      </c>
      <c r="G5">
        <f t="shared" si="1"/>
        <v>-0.21771549927602599</v>
      </c>
      <c r="H5">
        <f t="shared" si="2"/>
        <v>-0.37832624518383867</v>
      </c>
      <c r="I5">
        <f t="shared" si="3"/>
        <v>-0.16381977866549133</v>
      </c>
    </row>
    <row r="6" spans="1:9" x14ac:dyDescent="0.35">
      <c r="A6" s="2" t="s">
        <v>9</v>
      </c>
      <c r="B6" s="3">
        <v>2682.1098913932001</v>
      </c>
      <c r="C6" s="3">
        <v>1</v>
      </c>
      <c r="D6" s="3">
        <v>8563</v>
      </c>
      <c r="E6" s="3">
        <v>49</v>
      </c>
      <c r="F6">
        <f t="shared" si="0"/>
        <v>-1.2582952910304865</v>
      </c>
      <c r="G6">
        <f t="shared" si="1"/>
        <v>-0.74706298771185398</v>
      </c>
      <c r="H6">
        <f t="shared" si="2"/>
        <v>2.4671054079345378</v>
      </c>
      <c r="I6">
        <f t="shared" si="3"/>
        <v>2.4110522477725804</v>
      </c>
    </row>
    <row r="7" spans="1:9" ht="29" x14ac:dyDescent="0.35">
      <c r="A7" s="2" t="s">
        <v>10</v>
      </c>
      <c r="B7" s="3">
        <v>5284.2665562913899</v>
      </c>
      <c r="C7" s="3">
        <v>24</v>
      </c>
      <c r="D7" s="3">
        <v>1208</v>
      </c>
      <c r="E7" s="3">
        <v>11</v>
      </c>
      <c r="F7">
        <f t="shared" si="0"/>
        <v>-0.19535790420358792</v>
      </c>
      <c r="G7">
        <f t="shared" si="1"/>
        <v>-0.16730145275832808</v>
      </c>
      <c r="H7">
        <f t="shared" si="2"/>
        <v>-0.76803909796833114</v>
      </c>
      <c r="I7">
        <f t="shared" si="3"/>
        <v>-0.23341091451516893</v>
      </c>
    </row>
    <row r="8" spans="1:9" x14ac:dyDescent="0.35">
      <c r="A8" s="2" t="s">
        <v>11</v>
      </c>
      <c r="B8" s="3">
        <v>5773.6797445255497</v>
      </c>
      <c r="C8" s="3">
        <v>36</v>
      </c>
      <c r="D8" s="3">
        <v>1096</v>
      </c>
      <c r="E8" s="3">
        <v>7.8</v>
      </c>
      <c r="F8">
        <f t="shared" si="0"/>
        <v>4.5591808811383605E-3</v>
      </c>
      <c r="G8">
        <f t="shared" si="1"/>
        <v>0.1351828263478593</v>
      </c>
      <c r="H8">
        <f t="shared" si="2"/>
        <v>-0.81730302518262365</v>
      </c>
      <c r="I8">
        <f t="shared" si="3"/>
        <v>-0.45610254923413734</v>
      </c>
    </row>
    <row r="9" spans="1:9" x14ac:dyDescent="0.35">
      <c r="A9" s="2" t="s">
        <v>12</v>
      </c>
      <c r="B9" s="3">
        <v>4421.7151205259297</v>
      </c>
      <c r="C9" s="3">
        <v>27</v>
      </c>
      <c r="D9" s="3">
        <v>2738</v>
      </c>
      <c r="E9" s="3">
        <v>8.3000000000000007</v>
      </c>
      <c r="F9">
        <f t="shared" si="0"/>
        <v>-0.54769570980308258</v>
      </c>
      <c r="G9">
        <f t="shared" si="1"/>
        <v>-9.1680382981781244E-2</v>
      </c>
      <c r="H9">
        <f t="shared" si="2"/>
        <v>-9.5058663701656804E-2</v>
      </c>
      <c r="I9">
        <f t="shared" si="3"/>
        <v>-0.42130698130929845</v>
      </c>
    </row>
    <row r="10" spans="1:9" ht="43.5" x14ac:dyDescent="0.35">
      <c r="A10" s="2" t="s">
        <v>13</v>
      </c>
      <c r="B10" s="3">
        <v>9995.3392070484606</v>
      </c>
      <c r="C10" s="3">
        <v>18</v>
      </c>
      <c r="D10" s="3">
        <v>2724</v>
      </c>
      <c r="E10" s="3">
        <v>11.3</v>
      </c>
      <c r="F10">
        <f t="shared" si="0"/>
        <v>1.7290363185183228</v>
      </c>
      <c r="G10">
        <f t="shared" si="1"/>
        <v>-0.31854359231142176</v>
      </c>
      <c r="H10">
        <f t="shared" si="2"/>
        <v>-0.10121665460344337</v>
      </c>
      <c r="I10">
        <f t="shared" si="3"/>
        <v>-0.2125335737602656</v>
      </c>
    </row>
    <row r="11" spans="1:9" x14ac:dyDescent="0.35">
      <c r="A11" s="2" t="s">
        <v>14</v>
      </c>
      <c r="B11" s="3">
        <v>4618.15556992028</v>
      </c>
      <c r="C11" s="3">
        <v>42</v>
      </c>
      <c r="D11" s="3">
        <v>4641</v>
      </c>
      <c r="E11" s="3">
        <v>33.9</v>
      </c>
      <c r="F11">
        <f t="shared" si="0"/>
        <v>-0.46745307846462636</v>
      </c>
      <c r="G11">
        <f t="shared" si="1"/>
        <v>0.28642496590095301</v>
      </c>
      <c r="H11">
        <f t="shared" si="2"/>
        <v>0.74198824244833095</v>
      </c>
      <c r="I11">
        <f t="shared" si="3"/>
        <v>1.3602260964424484</v>
      </c>
    </row>
    <row r="12" spans="1:9" x14ac:dyDescent="0.35">
      <c r="A12" s="2" t="s">
        <v>15</v>
      </c>
      <c r="B12" s="3">
        <v>5894.3125794155003</v>
      </c>
      <c r="C12" s="3">
        <v>19</v>
      </c>
      <c r="D12" s="3">
        <v>2361</v>
      </c>
      <c r="E12" s="3">
        <v>9</v>
      </c>
      <c r="F12">
        <f t="shared" si="0"/>
        <v>5.38356721904968E-2</v>
      </c>
      <c r="G12">
        <f t="shared" si="1"/>
        <v>-0.29333656905257283</v>
      </c>
      <c r="H12">
        <f t="shared" si="2"/>
        <v>-0.26088456155690926</v>
      </c>
      <c r="I12">
        <f t="shared" si="3"/>
        <v>-0.3725931862145242</v>
      </c>
    </row>
    <row r="13" spans="1:9" ht="29" x14ac:dyDescent="0.35">
      <c r="A13" s="2" t="s">
        <v>16</v>
      </c>
      <c r="B13" s="3">
        <v>5687.8956982911004</v>
      </c>
      <c r="C13" s="3">
        <v>1</v>
      </c>
      <c r="D13" s="3">
        <v>1697</v>
      </c>
      <c r="E13" s="3">
        <v>15.8</v>
      </c>
      <c r="F13">
        <f t="shared" si="0"/>
        <v>-3.0482164309909535E-2</v>
      </c>
      <c r="G13">
        <f t="shared" si="1"/>
        <v>-0.74706298771185398</v>
      </c>
      <c r="H13">
        <f t="shared" si="2"/>
        <v>-0.55294927289878626</v>
      </c>
      <c r="I13">
        <f t="shared" si="3"/>
        <v>0.10062653756328369</v>
      </c>
    </row>
    <row r="14" spans="1:9" x14ac:dyDescent="0.35">
      <c r="A14" s="2" t="s">
        <v>17</v>
      </c>
      <c r="B14" s="3">
        <v>8537.8089734874193</v>
      </c>
      <c r="C14" s="3">
        <v>213</v>
      </c>
      <c r="D14" s="3">
        <v>2942</v>
      </c>
      <c r="E14" s="3">
        <v>10.1</v>
      </c>
      <c r="F14">
        <f t="shared" si="0"/>
        <v>1.1336596455526358</v>
      </c>
      <c r="G14">
        <f t="shared" si="1"/>
        <v>4.5968259431641236</v>
      </c>
      <c r="H14">
        <f t="shared" si="2"/>
        <v>-5.3279391327669002E-3</v>
      </c>
      <c r="I14">
        <f t="shared" si="3"/>
        <v>-0.29604293677987881</v>
      </c>
    </row>
    <row r="15" spans="1:9" ht="29" x14ac:dyDescent="0.35">
      <c r="A15" s="2" t="s">
        <v>18</v>
      </c>
      <c r="B15" s="3">
        <v>5434.8634333120599</v>
      </c>
      <c r="C15" s="3">
        <v>109</v>
      </c>
      <c r="D15" s="3">
        <v>4701</v>
      </c>
      <c r="E15" s="3">
        <v>15.3</v>
      </c>
      <c r="F15">
        <f t="shared" si="0"/>
        <v>-0.13384160386549671</v>
      </c>
      <c r="G15">
        <f t="shared" si="1"/>
        <v>1.9752955242438326</v>
      </c>
      <c r="H15">
        <f t="shared" si="2"/>
        <v>0.76837963202741622</v>
      </c>
      <c r="I15">
        <f t="shared" si="3"/>
        <v>6.5830969638444869E-2</v>
      </c>
    </row>
    <row r="16" spans="1:9" ht="29" x14ac:dyDescent="0.35">
      <c r="A16" s="2" t="s">
        <v>19</v>
      </c>
      <c r="B16" s="3">
        <v>3343.2374587745198</v>
      </c>
      <c r="C16" s="3">
        <v>35</v>
      </c>
      <c r="D16" s="3">
        <v>5761</v>
      </c>
      <c r="E16" s="3">
        <v>22.8</v>
      </c>
      <c r="F16">
        <f t="shared" si="0"/>
        <v>-0.98823575990728307</v>
      </c>
      <c r="G16">
        <f t="shared" si="1"/>
        <v>0.10997580308901034</v>
      </c>
      <c r="H16">
        <f t="shared" si="2"/>
        <v>1.234627514591256</v>
      </c>
      <c r="I16">
        <f t="shared" si="3"/>
        <v>0.58776448851102703</v>
      </c>
    </row>
    <row r="17" spans="1:9" x14ac:dyDescent="0.35">
      <c r="A17" s="2" t="s">
        <v>20</v>
      </c>
      <c r="B17" s="3">
        <v>5146.6546349466798</v>
      </c>
      <c r="C17" s="3">
        <v>35</v>
      </c>
      <c r="D17" s="3">
        <v>1219</v>
      </c>
      <c r="E17" s="3">
        <v>30.6</v>
      </c>
      <c r="F17">
        <f t="shared" si="0"/>
        <v>-0.25157006776911167</v>
      </c>
      <c r="G17">
        <f t="shared" si="1"/>
        <v>0.10997580308901034</v>
      </c>
      <c r="H17">
        <f t="shared" si="2"/>
        <v>-0.76320067654549884</v>
      </c>
      <c r="I17">
        <f t="shared" si="3"/>
        <v>1.1305753481385123</v>
      </c>
    </row>
    <row r="18" spans="1:9" ht="29" x14ac:dyDescent="0.35">
      <c r="A18" s="2" t="s">
        <v>21</v>
      </c>
      <c r="B18" s="3">
        <v>2569.6893693693701</v>
      </c>
      <c r="C18" s="3">
        <v>33</v>
      </c>
      <c r="D18" s="3">
        <v>2775</v>
      </c>
      <c r="E18" s="3">
        <v>8.6</v>
      </c>
      <c r="F18">
        <f t="shared" si="0"/>
        <v>-1.304217190168101</v>
      </c>
      <c r="G18">
        <f t="shared" si="1"/>
        <v>5.9561756571312442E-2</v>
      </c>
      <c r="H18">
        <f t="shared" si="2"/>
        <v>-7.8783973461220888E-2</v>
      </c>
      <c r="I18">
        <f t="shared" si="3"/>
        <v>-0.40042964055439523</v>
      </c>
    </row>
    <row r="19" spans="1:9" ht="29" x14ac:dyDescent="0.35">
      <c r="A19" s="2" t="s">
        <v>22</v>
      </c>
      <c r="B19" s="3">
        <v>3437.5551369863001</v>
      </c>
      <c r="C19" s="3">
        <v>31</v>
      </c>
      <c r="D19" s="3">
        <v>2920</v>
      </c>
      <c r="E19" s="3">
        <v>11.4</v>
      </c>
      <c r="F19">
        <f t="shared" si="0"/>
        <v>-0.94970856907270174</v>
      </c>
      <c r="G19">
        <f t="shared" si="1"/>
        <v>9.1477100536145467E-3</v>
      </c>
      <c r="H19">
        <f t="shared" si="2"/>
        <v>-1.5004781978431497E-2</v>
      </c>
      <c r="I19">
        <f t="shared" si="3"/>
        <v>-0.20557446017529787</v>
      </c>
    </row>
    <row r="20" spans="1:9" x14ac:dyDescent="0.35">
      <c r="A20" s="2" t="s">
        <v>23</v>
      </c>
      <c r="B20" s="3">
        <v>9984.7023121387301</v>
      </c>
      <c r="C20" s="3">
        <v>188</v>
      </c>
      <c r="D20" s="3">
        <v>2768</v>
      </c>
      <c r="E20" s="3">
        <v>26.1</v>
      </c>
      <c r="F20">
        <f t="shared" si="0"/>
        <v>1.7246913252164904</v>
      </c>
      <c r="G20">
        <f t="shared" si="1"/>
        <v>3.9666503616928996</v>
      </c>
      <c r="H20">
        <f t="shared" si="2"/>
        <v>-8.186296891211417E-2</v>
      </c>
      <c r="I20">
        <f t="shared" si="3"/>
        <v>0.8174152368149632</v>
      </c>
    </row>
    <row r="21" spans="1:9" x14ac:dyDescent="0.35">
      <c r="A21" s="2" t="s">
        <v>24</v>
      </c>
      <c r="B21" s="3">
        <v>5527.0745773947601</v>
      </c>
      <c r="C21" s="3">
        <v>7</v>
      </c>
      <c r="D21" s="3">
        <v>3017</v>
      </c>
      <c r="E21" s="3">
        <v>0</v>
      </c>
      <c r="F21">
        <f t="shared" si="0"/>
        <v>-9.6174896918234984E-2</v>
      </c>
      <c r="G21">
        <f t="shared" si="1"/>
        <v>-0.59582084815876024</v>
      </c>
      <c r="H21">
        <f t="shared" si="2"/>
        <v>2.7661297841089685E-2</v>
      </c>
      <c r="I21">
        <f t="shared" si="3"/>
        <v>-0.99891340886162272</v>
      </c>
    </row>
    <row r="22" spans="1:9" x14ac:dyDescent="0.35">
      <c r="A22" s="2" t="s">
        <v>25</v>
      </c>
      <c r="B22" s="3">
        <v>4557.5225130890003</v>
      </c>
      <c r="C22" s="3">
        <v>1</v>
      </c>
      <c r="D22" s="3">
        <v>955</v>
      </c>
      <c r="E22" s="3">
        <v>6.7</v>
      </c>
      <c r="F22">
        <f t="shared" si="0"/>
        <v>-0.49222066600190045</v>
      </c>
      <c r="G22">
        <f t="shared" si="1"/>
        <v>-0.74706298771185398</v>
      </c>
      <c r="H22">
        <f t="shared" si="2"/>
        <v>-0.87932279069347397</v>
      </c>
      <c r="I22">
        <f t="shared" si="3"/>
        <v>-0.53265279866878268</v>
      </c>
    </row>
    <row r="23" spans="1:9" x14ac:dyDescent="0.35">
      <c r="A23" s="2" t="s">
        <v>26</v>
      </c>
      <c r="B23" s="3">
        <v>6562.29568788501</v>
      </c>
      <c r="C23" s="3">
        <v>1</v>
      </c>
      <c r="D23" s="3">
        <v>2435</v>
      </c>
      <c r="E23" s="3">
        <v>0</v>
      </c>
      <c r="F23">
        <f t="shared" si="0"/>
        <v>0.32669557695294488</v>
      </c>
      <c r="G23">
        <f t="shared" si="1"/>
        <v>-0.74706298771185398</v>
      </c>
      <c r="H23">
        <f t="shared" si="2"/>
        <v>-0.22833518107603742</v>
      </c>
      <c r="I23">
        <f t="shared" si="3"/>
        <v>-0.99891340886162272</v>
      </c>
    </row>
    <row r="24" spans="1:9" x14ac:dyDescent="0.35">
      <c r="A24" s="2" t="s">
        <v>27</v>
      </c>
      <c r="B24" s="3">
        <v>6357.6503407154996</v>
      </c>
      <c r="C24" s="3">
        <v>6</v>
      </c>
      <c r="D24" s="3">
        <v>4696</v>
      </c>
      <c r="E24" s="3">
        <v>44.1</v>
      </c>
      <c r="F24">
        <f t="shared" si="0"/>
        <v>0.24310138238312881</v>
      </c>
      <c r="G24">
        <f t="shared" si="1"/>
        <v>-0.62102787141760918</v>
      </c>
      <c r="H24">
        <f t="shared" si="2"/>
        <v>0.76618034956249248</v>
      </c>
      <c r="I24">
        <f t="shared" si="3"/>
        <v>2.0700556821091602</v>
      </c>
    </row>
    <row r="25" spans="1:9" x14ac:dyDescent="0.35">
      <c r="A25" s="2" t="s">
        <v>28</v>
      </c>
      <c r="B25" s="3">
        <v>8574.5869802211491</v>
      </c>
      <c r="C25" s="3">
        <v>1</v>
      </c>
      <c r="D25" s="3">
        <v>6421</v>
      </c>
      <c r="E25" s="3">
        <v>31.8</v>
      </c>
      <c r="F25">
        <f t="shared" si="0"/>
        <v>1.1486828449232172</v>
      </c>
      <c r="G25">
        <f t="shared" si="1"/>
        <v>-0.74706298771185398</v>
      </c>
      <c r="H25">
        <f t="shared" si="2"/>
        <v>1.5249327999611939</v>
      </c>
      <c r="I25">
        <f t="shared" si="3"/>
        <v>1.2140847111581257</v>
      </c>
    </row>
    <row r="26" spans="1:9" x14ac:dyDescent="0.35">
      <c r="A26" s="2" t="s">
        <v>29</v>
      </c>
      <c r="B26" s="3">
        <v>11752.4676025918</v>
      </c>
      <c r="C26" s="3">
        <v>40</v>
      </c>
      <c r="D26" s="3">
        <v>1852</v>
      </c>
      <c r="E26" s="3">
        <v>18</v>
      </c>
      <c r="F26">
        <f t="shared" si="0"/>
        <v>2.4467938195453618</v>
      </c>
      <c r="G26">
        <f t="shared" si="1"/>
        <v>0.23601091938325508</v>
      </c>
      <c r="H26">
        <f t="shared" si="2"/>
        <v>-0.48477151648614925</v>
      </c>
      <c r="I26">
        <f t="shared" si="3"/>
        <v>0.25372703643257438</v>
      </c>
    </row>
    <row r="27" spans="1:9" x14ac:dyDescent="0.35">
      <c r="A27" s="2" t="s">
        <v>30</v>
      </c>
      <c r="B27" s="3">
        <v>8245.8335714285695</v>
      </c>
      <c r="C27" s="3">
        <v>48</v>
      </c>
      <c r="D27" s="3">
        <v>2800</v>
      </c>
      <c r="E27" s="3">
        <v>17.100000000000001</v>
      </c>
      <c r="F27">
        <f t="shared" si="0"/>
        <v>1.0143925871665453</v>
      </c>
      <c r="G27">
        <f t="shared" si="1"/>
        <v>0.43766710545404669</v>
      </c>
      <c r="H27">
        <f t="shared" si="2"/>
        <v>-6.7787561136602031E-2</v>
      </c>
      <c r="I27">
        <f t="shared" si="3"/>
        <v>0.19109501416786465</v>
      </c>
    </row>
    <row r="28" spans="1:9" x14ac:dyDescent="0.35">
      <c r="A28" s="2" t="s">
        <v>31</v>
      </c>
      <c r="B28" s="3">
        <v>6578.7316882099503</v>
      </c>
      <c r="C28" s="3">
        <v>1</v>
      </c>
      <c r="D28" s="3">
        <v>2553</v>
      </c>
      <c r="E28" s="3">
        <v>22</v>
      </c>
      <c r="F28">
        <f t="shared" si="0"/>
        <v>0.3334094076269184</v>
      </c>
      <c r="G28">
        <f t="shared" si="1"/>
        <v>-0.74706298771185398</v>
      </c>
      <c r="H28">
        <f t="shared" si="2"/>
        <v>-0.1764321149038364</v>
      </c>
      <c r="I28">
        <f t="shared" si="3"/>
        <v>0.53209157983128486</v>
      </c>
    </row>
    <row r="29" spans="1:9" x14ac:dyDescent="0.35">
      <c r="A29" s="2" t="s">
        <v>32</v>
      </c>
      <c r="B29" s="3">
        <v>5416.8635926993302</v>
      </c>
      <c r="C29" s="3">
        <v>1</v>
      </c>
      <c r="D29" s="3">
        <v>3123</v>
      </c>
      <c r="E29" s="3">
        <v>16.600000000000001</v>
      </c>
      <c r="F29">
        <f t="shared" si="0"/>
        <v>-0.14119423708788731</v>
      </c>
      <c r="G29">
        <f t="shared" si="1"/>
        <v>-0.74706298771185398</v>
      </c>
      <c r="H29">
        <f t="shared" si="2"/>
        <v>7.4286086097473655E-2</v>
      </c>
      <c r="I29">
        <f t="shared" si="3"/>
        <v>0.15629944624302583</v>
      </c>
    </row>
    <row r="30" spans="1:9" ht="29" x14ac:dyDescent="0.35">
      <c r="A30" s="2" t="s">
        <v>33</v>
      </c>
      <c r="B30" s="3">
        <v>2153.7932525951601</v>
      </c>
      <c r="C30" s="3">
        <v>65</v>
      </c>
      <c r="D30" s="3">
        <v>2312</v>
      </c>
      <c r="E30" s="3">
        <v>80.599999999999994</v>
      </c>
      <c r="F30">
        <f t="shared" si="0"/>
        <v>-1.4741037836690845</v>
      </c>
      <c r="G30">
        <f t="shared" si="1"/>
        <v>0.86618650085447868</v>
      </c>
      <c r="H30">
        <f t="shared" si="2"/>
        <v>-0.28243752971316222</v>
      </c>
      <c r="I30">
        <f t="shared" si="3"/>
        <v>4.610132140622393</v>
      </c>
    </row>
    <row r="31" spans="1:9" x14ac:dyDescent="0.35">
      <c r="A31" s="2" t="s">
        <v>34</v>
      </c>
      <c r="B31" s="3">
        <v>6562.4591684116103</v>
      </c>
      <c r="C31" s="3">
        <v>32</v>
      </c>
      <c r="D31" s="3">
        <v>3343</v>
      </c>
      <c r="E31" s="3">
        <v>29</v>
      </c>
      <c r="F31">
        <f t="shared" si="0"/>
        <v>0.32676235600821302</v>
      </c>
      <c r="G31">
        <f t="shared" si="1"/>
        <v>3.4354733312463498E-2</v>
      </c>
      <c r="H31">
        <f t="shared" si="2"/>
        <v>0.17105451455411963</v>
      </c>
      <c r="I31">
        <f t="shared" si="3"/>
        <v>1.0192295307790282</v>
      </c>
    </row>
    <row r="32" spans="1:9" x14ac:dyDescent="0.35">
      <c r="A32" s="2" t="s">
        <v>35</v>
      </c>
      <c r="B32" s="3">
        <v>4440.4195298372497</v>
      </c>
      <c r="C32" s="3">
        <v>28</v>
      </c>
      <c r="D32" s="3">
        <v>3318</v>
      </c>
      <c r="E32" s="3">
        <v>19.7</v>
      </c>
      <c r="F32">
        <f t="shared" si="0"/>
        <v>-0.54005527207552051</v>
      </c>
      <c r="G32">
        <f t="shared" si="1"/>
        <v>-6.6473359722932307E-2</v>
      </c>
      <c r="H32">
        <f t="shared" si="2"/>
        <v>0.16005810222950079</v>
      </c>
      <c r="I32">
        <f t="shared" si="3"/>
        <v>0.37203196737702632</v>
      </c>
    </row>
    <row r="33" spans="1:9" x14ac:dyDescent="0.35">
      <c r="A33" s="2" t="s">
        <v>36</v>
      </c>
      <c r="B33" s="3">
        <v>3841.62891615127</v>
      </c>
      <c r="C33" s="3">
        <v>7</v>
      </c>
      <c r="D33" s="3">
        <v>9863</v>
      </c>
      <c r="E33" s="3">
        <v>35.700000000000003</v>
      </c>
      <c r="F33">
        <f t="shared" si="0"/>
        <v>-0.78465120234890118</v>
      </c>
      <c r="G33">
        <f t="shared" si="1"/>
        <v>-0.59582084815876024</v>
      </c>
      <c r="H33">
        <f t="shared" si="2"/>
        <v>3.0389188488147187</v>
      </c>
      <c r="I33">
        <f t="shared" si="3"/>
        <v>1.4854901409718684</v>
      </c>
    </row>
    <row r="34" spans="1:9" x14ac:dyDescent="0.35">
      <c r="A34" s="2" t="s">
        <v>37</v>
      </c>
      <c r="B34" s="3">
        <v>2513.9514767932501</v>
      </c>
      <c r="C34" s="3">
        <v>1</v>
      </c>
      <c r="D34" s="3">
        <v>1422</v>
      </c>
      <c r="E34" s="3">
        <v>12.4</v>
      </c>
      <c r="F34">
        <f t="shared" si="0"/>
        <v>-1.3269851851475338</v>
      </c>
      <c r="G34">
        <f t="shared" si="1"/>
        <v>-0.74706298771185398</v>
      </c>
      <c r="H34">
        <f t="shared" si="2"/>
        <v>-0.6739098084695937</v>
      </c>
      <c r="I34">
        <f t="shared" si="3"/>
        <v>-0.13598332432562024</v>
      </c>
    </row>
    <row r="35" spans="1:9" ht="29" x14ac:dyDescent="0.35">
      <c r="A35" s="2" t="s">
        <v>38</v>
      </c>
      <c r="B35" s="3">
        <v>5143.6563781567002</v>
      </c>
      <c r="C35" s="3">
        <v>35</v>
      </c>
      <c r="D35" s="3">
        <v>4633</v>
      </c>
      <c r="E35" s="3">
        <v>1</v>
      </c>
      <c r="F35">
        <f t="shared" si="0"/>
        <v>-0.25279480541860355</v>
      </c>
      <c r="G35">
        <f t="shared" si="1"/>
        <v>0.10997580308901034</v>
      </c>
      <c r="H35">
        <f t="shared" si="2"/>
        <v>0.73846939050445293</v>
      </c>
      <c r="I35">
        <f t="shared" si="3"/>
        <v>-0.92932227301194514</v>
      </c>
    </row>
    <row r="36" spans="1:9" x14ac:dyDescent="0.35">
      <c r="A36" s="2" t="s">
        <v>39</v>
      </c>
      <c r="B36" s="3">
        <v>6462.8524871355103</v>
      </c>
      <c r="C36" s="3">
        <v>37</v>
      </c>
      <c r="D36" s="3">
        <v>2332</v>
      </c>
      <c r="E36" s="3">
        <v>18</v>
      </c>
      <c r="F36">
        <f t="shared" si="0"/>
        <v>0.2860746960627808</v>
      </c>
      <c r="G36">
        <f t="shared" si="1"/>
        <v>0.16038984960670824</v>
      </c>
      <c r="H36">
        <f t="shared" si="2"/>
        <v>-0.27364039985346711</v>
      </c>
      <c r="I36">
        <f t="shared" si="3"/>
        <v>0.25372703643257438</v>
      </c>
    </row>
    <row r="37" spans="1:9" x14ac:dyDescent="0.35">
      <c r="A37" s="2" t="s">
        <v>40</v>
      </c>
      <c r="B37" s="3">
        <v>7667.0587172538399</v>
      </c>
      <c r="C37" s="3">
        <v>4</v>
      </c>
      <c r="D37" s="3">
        <v>1107</v>
      </c>
      <c r="E37" s="3">
        <v>9.1999999999999993</v>
      </c>
      <c r="F37">
        <f t="shared" si="0"/>
        <v>0.77797275919985498</v>
      </c>
      <c r="G37">
        <f t="shared" si="1"/>
        <v>-0.67144191793530705</v>
      </c>
      <c r="H37">
        <f t="shared" si="2"/>
        <v>-0.81246460375979135</v>
      </c>
      <c r="I37">
        <f t="shared" si="3"/>
        <v>-0.35867495904458868</v>
      </c>
    </row>
    <row r="38" spans="1:9" ht="29" x14ac:dyDescent="0.35">
      <c r="A38" s="2" t="s">
        <v>41</v>
      </c>
      <c r="B38" s="3">
        <v>4473.7501597444098</v>
      </c>
      <c r="C38" s="3">
        <v>29</v>
      </c>
      <c r="D38" s="3">
        <v>1565</v>
      </c>
      <c r="E38" s="3">
        <v>0</v>
      </c>
      <c r="F38">
        <f t="shared" si="0"/>
        <v>-0.52644026836236124</v>
      </c>
      <c r="G38">
        <f t="shared" si="1"/>
        <v>-4.1266336464083349E-2</v>
      </c>
      <c r="H38">
        <f t="shared" si="2"/>
        <v>-0.61101032997277382</v>
      </c>
      <c r="I38">
        <f t="shared" si="3"/>
        <v>-0.99891340886162272</v>
      </c>
    </row>
    <row r="39" spans="1:9" x14ac:dyDescent="0.35">
      <c r="A39" s="2" t="s">
        <v>42</v>
      </c>
      <c r="B39" s="3">
        <v>6385.9125574139898</v>
      </c>
      <c r="C39" s="3">
        <v>60</v>
      </c>
      <c r="D39" s="3">
        <v>11539</v>
      </c>
      <c r="E39" s="3">
        <v>61.3</v>
      </c>
      <c r="F39">
        <f t="shared" si="0"/>
        <v>0.25464602424449961</v>
      </c>
      <c r="G39">
        <f t="shared" si="1"/>
        <v>0.7401513845602341</v>
      </c>
      <c r="H39">
        <f t="shared" si="2"/>
        <v>3.7761183310571669</v>
      </c>
      <c r="I39">
        <f t="shared" si="3"/>
        <v>3.2670232187236148</v>
      </c>
    </row>
    <row r="40" spans="1:9" x14ac:dyDescent="0.35">
      <c r="A40" s="2" t="s">
        <v>43</v>
      </c>
      <c r="B40" s="3">
        <v>5300.6980286738399</v>
      </c>
      <c r="C40" s="3">
        <v>1</v>
      </c>
      <c r="D40" s="3">
        <v>2232</v>
      </c>
      <c r="E40" s="3">
        <v>20.399999999999999</v>
      </c>
      <c r="F40">
        <f t="shared" si="0"/>
        <v>-0.18864592311823575</v>
      </c>
      <c r="G40">
        <f t="shared" si="1"/>
        <v>-0.74706298771185398</v>
      </c>
      <c r="H40">
        <f t="shared" si="2"/>
        <v>-0.31762604915194259</v>
      </c>
      <c r="I40">
        <f t="shared" si="3"/>
        <v>0.42074576247180057</v>
      </c>
    </row>
    <row r="41" spans="1:9" x14ac:dyDescent="0.35">
      <c r="A41" s="2" t="s">
        <v>44</v>
      </c>
      <c r="B41" s="3">
        <v>7267.24419263456</v>
      </c>
      <c r="C41" s="3">
        <v>35</v>
      </c>
      <c r="D41" s="3">
        <v>1765</v>
      </c>
      <c r="E41" s="3">
        <v>0</v>
      </c>
      <c r="F41">
        <f t="shared" si="0"/>
        <v>0.61465522657509142</v>
      </c>
      <c r="G41">
        <f t="shared" si="1"/>
        <v>0.10997580308901034</v>
      </c>
      <c r="H41">
        <f t="shared" si="2"/>
        <v>-0.52303903137582286</v>
      </c>
      <c r="I41">
        <f t="shared" si="3"/>
        <v>-0.99891340886162272</v>
      </c>
    </row>
    <row r="42" spans="1:9" x14ac:dyDescent="0.35">
      <c r="A42" s="2" t="s">
        <v>45</v>
      </c>
      <c r="B42" s="3">
        <v>9198.9366883116909</v>
      </c>
      <c r="C42" s="3">
        <v>3</v>
      </c>
      <c r="D42" s="3">
        <v>616</v>
      </c>
      <c r="E42" s="3">
        <v>12.6</v>
      </c>
      <c r="F42">
        <f t="shared" si="0"/>
        <v>1.4037192369038141</v>
      </c>
      <c r="G42">
        <f t="shared" si="1"/>
        <v>-0.69664894119415599</v>
      </c>
      <c r="H42">
        <f t="shared" si="2"/>
        <v>-1.0284341418153058</v>
      </c>
      <c r="I42">
        <f t="shared" si="3"/>
        <v>-0.12206509715568477</v>
      </c>
    </row>
    <row r="43" spans="1:9" x14ac:dyDescent="0.35">
      <c r="A43" s="2" t="s">
        <v>46</v>
      </c>
      <c r="B43" s="3">
        <v>5837.1333811401901</v>
      </c>
      <c r="C43" s="3">
        <v>4</v>
      </c>
      <c r="D43" s="3">
        <v>2789</v>
      </c>
      <c r="E43" s="3">
        <v>9</v>
      </c>
      <c r="F43">
        <f t="shared" si="0"/>
        <v>3.047892798847416E-2</v>
      </c>
      <c r="G43">
        <f t="shared" si="1"/>
        <v>-0.67144191793530705</v>
      </c>
      <c r="H43">
        <f t="shared" si="2"/>
        <v>-7.2625982559434338E-2</v>
      </c>
      <c r="I43">
        <f t="shared" si="3"/>
        <v>-0.3725931862145242</v>
      </c>
    </row>
    <row r="44" spans="1:9" x14ac:dyDescent="0.35">
      <c r="A44" s="2" t="s">
        <v>47</v>
      </c>
      <c r="B44" s="3">
        <v>5692.4822565969098</v>
      </c>
      <c r="C44" s="3">
        <v>29</v>
      </c>
      <c r="D44" s="3">
        <v>2198</v>
      </c>
      <c r="E44" s="3">
        <v>10.7</v>
      </c>
      <c r="F44">
        <f t="shared" si="0"/>
        <v>-2.860863211030349E-2</v>
      </c>
      <c r="G44">
        <f t="shared" si="1"/>
        <v>-4.1266336464083349E-2</v>
      </c>
      <c r="H44">
        <f t="shared" si="2"/>
        <v>-0.33258116991342423</v>
      </c>
      <c r="I44">
        <f t="shared" si="3"/>
        <v>-0.25428825527007226</v>
      </c>
    </row>
    <row r="45" spans="1:9" x14ac:dyDescent="0.35">
      <c r="A45" s="2" t="s">
        <v>48</v>
      </c>
      <c r="B45" s="3">
        <v>4621.8267370272697</v>
      </c>
      <c r="C45" s="3">
        <v>8</v>
      </c>
      <c r="D45" s="3">
        <v>1137</v>
      </c>
      <c r="E45" s="3">
        <v>0</v>
      </c>
      <c r="F45">
        <f t="shared" si="0"/>
        <v>-0.46595346822826067</v>
      </c>
      <c r="G45">
        <f t="shared" si="1"/>
        <v>-0.5706138248999113</v>
      </c>
      <c r="H45">
        <f t="shared" si="2"/>
        <v>-0.79926890897024871</v>
      </c>
      <c r="I45">
        <f t="shared" si="3"/>
        <v>-0.99891340886162272</v>
      </c>
    </row>
    <row r="46" spans="1:9" x14ac:dyDescent="0.35">
      <c r="A46" s="2" t="s">
        <v>49</v>
      </c>
      <c r="B46" s="3">
        <v>5047.2767257177802</v>
      </c>
      <c r="C46" s="3">
        <v>34</v>
      </c>
      <c r="D46" s="3">
        <v>1637</v>
      </c>
      <c r="E46" s="3">
        <v>0</v>
      </c>
      <c r="F46">
        <f t="shared" si="0"/>
        <v>-0.29216427816736229</v>
      </c>
      <c r="G46">
        <f t="shared" si="1"/>
        <v>8.47687798301614E-2</v>
      </c>
      <c r="H46">
        <f t="shared" si="2"/>
        <v>-0.57934066247787153</v>
      </c>
      <c r="I46">
        <f t="shared" si="3"/>
        <v>-0.99891340886162272</v>
      </c>
    </row>
    <row r="47" spans="1:9" ht="29" x14ac:dyDescent="0.35">
      <c r="A47" s="2" t="s">
        <v>50</v>
      </c>
      <c r="B47" s="3">
        <v>6697.9951783992301</v>
      </c>
      <c r="C47" s="3">
        <v>28</v>
      </c>
      <c r="D47" s="3">
        <v>1037</v>
      </c>
      <c r="E47" s="3">
        <v>0</v>
      </c>
      <c r="F47">
        <f t="shared" si="0"/>
        <v>0.3821265445755534</v>
      </c>
      <c r="G47">
        <f t="shared" si="1"/>
        <v>-6.6473359722932307E-2</v>
      </c>
      <c r="H47">
        <f t="shared" si="2"/>
        <v>-0.8432545582687242</v>
      </c>
      <c r="I47">
        <f t="shared" si="3"/>
        <v>-0.99891340886162272</v>
      </c>
    </row>
    <row r="48" spans="1:9" x14ac:dyDescent="0.35">
      <c r="A48" s="2" t="s">
        <v>51</v>
      </c>
      <c r="B48" s="3">
        <v>6145.1653748542403</v>
      </c>
      <c r="C48" s="3">
        <v>43</v>
      </c>
      <c r="D48" s="3">
        <v>14579</v>
      </c>
      <c r="E48" s="3">
        <v>39.1</v>
      </c>
      <c r="F48">
        <f t="shared" si="0"/>
        <v>0.15630483496564021</v>
      </c>
      <c r="G48">
        <f t="shared" si="1"/>
        <v>0.31163198915980195</v>
      </c>
      <c r="H48">
        <f t="shared" si="2"/>
        <v>5.113282069730821</v>
      </c>
      <c r="I48">
        <f t="shared" si="3"/>
        <v>1.722100002860772</v>
      </c>
    </row>
    <row r="49" spans="1:9" ht="29" x14ac:dyDescent="0.35">
      <c r="A49" s="2" t="s">
        <v>52</v>
      </c>
      <c r="B49" s="3">
        <v>8664.9402472527509</v>
      </c>
      <c r="C49" s="3">
        <v>1</v>
      </c>
      <c r="D49" s="3">
        <v>1456</v>
      </c>
      <c r="E49" s="3">
        <v>0</v>
      </c>
      <c r="F49">
        <f t="shared" si="0"/>
        <v>1.1855906402321523</v>
      </c>
      <c r="G49">
        <f t="shared" si="1"/>
        <v>-0.74706298771185398</v>
      </c>
      <c r="H49">
        <f t="shared" si="2"/>
        <v>-0.65895468770811205</v>
      </c>
      <c r="I49">
        <f t="shared" si="3"/>
        <v>-0.99891340886162272</v>
      </c>
    </row>
    <row r="50" spans="1:9" x14ac:dyDescent="0.35">
      <c r="A50" s="2" t="s">
        <v>53</v>
      </c>
      <c r="B50" s="3">
        <v>4183.63564781675</v>
      </c>
      <c r="C50" s="3">
        <v>1</v>
      </c>
      <c r="D50" s="3">
        <v>2794</v>
      </c>
      <c r="E50" s="3">
        <v>17.100000000000001</v>
      </c>
      <c r="F50">
        <f t="shared" si="0"/>
        <v>-0.64494718431740539</v>
      </c>
      <c r="G50">
        <f t="shared" si="1"/>
        <v>-0.74706298771185398</v>
      </c>
      <c r="H50">
        <f t="shared" si="2"/>
        <v>-7.0426700094510561E-2</v>
      </c>
      <c r="I50">
        <f t="shared" si="3"/>
        <v>0.19109501416786465</v>
      </c>
    </row>
    <row r="51" spans="1:9" x14ac:dyDescent="0.35">
      <c r="A51" s="2" t="s">
        <v>54</v>
      </c>
      <c r="B51" s="3">
        <v>9048.7505270555193</v>
      </c>
      <c r="C51" s="3">
        <v>44</v>
      </c>
      <c r="D51" s="3">
        <v>1423</v>
      </c>
      <c r="E51" s="3">
        <v>10.199999999999999</v>
      </c>
      <c r="F51">
        <f t="shared" si="0"/>
        <v>1.3423707070721393</v>
      </c>
      <c r="G51">
        <f t="shared" si="1"/>
        <v>0.33683901241865088</v>
      </c>
      <c r="H51">
        <f t="shared" si="2"/>
        <v>-0.67346995197660897</v>
      </c>
      <c r="I51">
        <f t="shared" si="3"/>
        <v>-0.2890838231949111</v>
      </c>
    </row>
    <row r="52" spans="1:9" x14ac:dyDescent="0.35">
      <c r="A52" s="2" t="s">
        <v>55</v>
      </c>
      <c r="B52" s="3">
        <v>2223.06899453092</v>
      </c>
      <c r="C52" s="3">
        <v>147</v>
      </c>
      <c r="D52" s="3">
        <v>2377</v>
      </c>
      <c r="E52" s="3">
        <v>3.4</v>
      </c>
      <c r="F52">
        <f t="shared" si="0"/>
        <v>-1.4458058041135098</v>
      </c>
      <c r="G52">
        <f t="shared" si="1"/>
        <v>2.9331624080800927</v>
      </c>
      <c r="H52">
        <f t="shared" si="2"/>
        <v>-0.25384685766915316</v>
      </c>
      <c r="I52">
        <f t="shared" si="3"/>
        <v>-0.76230354697271885</v>
      </c>
    </row>
    <row r="53" spans="1:9" x14ac:dyDescent="0.35">
      <c r="A53" s="2" t="s">
        <v>56</v>
      </c>
      <c r="B53" s="3">
        <v>3903.7693888588401</v>
      </c>
      <c r="C53" s="3">
        <v>33</v>
      </c>
      <c r="D53" s="3">
        <v>9245</v>
      </c>
      <c r="E53" s="3">
        <v>28.5</v>
      </c>
      <c r="F53">
        <f t="shared" si="0"/>
        <v>-0.75926786068966368</v>
      </c>
      <c r="G53">
        <f t="shared" si="1"/>
        <v>5.9561756571312442E-2</v>
      </c>
      <c r="H53">
        <f t="shared" si="2"/>
        <v>2.7670875361501404</v>
      </c>
      <c r="I53">
        <f t="shared" si="3"/>
        <v>0.98443396285418938</v>
      </c>
    </row>
    <row r="54" spans="1:9" x14ac:dyDescent="0.35">
      <c r="A54" s="2" t="s">
        <v>57</v>
      </c>
      <c r="B54" s="3">
        <v>6046.0618530020702</v>
      </c>
      <c r="C54" s="3">
        <v>1</v>
      </c>
      <c r="D54" s="3">
        <v>3864</v>
      </c>
      <c r="E54" s="3">
        <v>33.1</v>
      </c>
      <c r="F54">
        <f t="shared" si="0"/>
        <v>0.1158227072121947</v>
      </c>
      <c r="G54">
        <f t="shared" si="1"/>
        <v>-0.74706298771185398</v>
      </c>
      <c r="H54">
        <f t="shared" si="2"/>
        <v>0.40021974739917671</v>
      </c>
      <c r="I54">
        <f t="shared" si="3"/>
        <v>1.3045531877627063</v>
      </c>
    </row>
    <row r="55" spans="1:9" x14ac:dyDescent="0.35">
      <c r="A55" s="2" t="s">
        <v>58</v>
      </c>
      <c r="B55" s="3">
        <v>6205.7912959381001</v>
      </c>
      <c r="C55" s="3">
        <v>46</v>
      </c>
      <c r="D55" s="3">
        <v>5170</v>
      </c>
      <c r="E55" s="3">
        <v>17.399999999999999</v>
      </c>
      <c r="F55">
        <f t="shared" si="0"/>
        <v>0.18106950766968472</v>
      </c>
      <c r="G55">
        <f t="shared" si="1"/>
        <v>0.38725305893634876</v>
      </c>
      <c r="H55">
        <f t="shared" si="2"/>
        <v>0.97467232723726605</v>
      </c>
      <c r="I55">
        <f t="shared" si="3"/>
        <v>0.21197235492276773</v>
      </c>
    </row>
    <row r="56" spans="1:9" x14ac:dyDescent="0.35">
      <c r="A56" s="2" t="s">
        <v>59</v>
      </c>
      <c r="B56" s="3">
        <v>7266.2737556561096</v>
      </c>
      <c r="C56" s="3">
        <v>1</v>
      </c>
      <c r="D56" s="3">
        <v>2210</v>
      </c>
      <c r="E56" s="3">
        <v>20</v>
      </c>
      <c r="F56">
        <f t="shared" si="0"/>
        <v>0.61425881933341042</v>
      </c>
      <c r="G56">
        <f t="shared" si="1"/>
        <v>-0.74706298771185398</v>
      </c>
      <c r="H56">
        <f t="shared" si="2"/>
        <v>-0.32730289199760715</v>
      </c>
      <c r="I56">
        <f t="shared" si="3"/>
        <v>0.39290930813192965</v>
      </c>
    </row>
    <row r="57" spans="1:9" x14ac:dyDescent="0.35">
      <c r="A57" s="2" t="s">
        <v>60</v>
      </c>
      <c r="B57" s="3">
        <v>2725.36925098555</v>
      </c>
      <c r="C57" s="3">
        <v>22</v>
      </c>
      <c r="D57" s="3">
        <v>6088</v>
      </c>
      <c r="E57" s="3">
        <v>0</v>
      </c>
      <c r="F57">
        <f t="shared" si="0"/>
        <v>-1.2406245676412411</v>
      </c>
      <c r="G57">
        <f t="shared" si="1"/>
        <v>-0.21771549927602599</v>
      </c>
      <c r="H57">
        <f t="shared" si="2"/>
        <v>1.3784605877972707</v>
      </c>
      <c r="I57">
        <f t="shared" si="3"/>
        <v>-0.99891340886162272</v>
      </c>
    </row>
    <row r="58" spans="1:9" x14ac:dyDescent="0.35">
      <c r="A58" s="2" t="s">
        <v>61</v>
      </c>
      <c r="B58" s="3">
        <v>3484.85884567127</v>
      </c>
      <c r="C58" s="3">
        <v>29</v>
      </c>
      <c r="D58" s="3">
        <v>4782</v>
      </c>
      <c r="E58" s="3">
        <v>15.5</v>
      </c>
      <c r="F58">
        <f t="shared" si="0"/>
        <v>-0.93038579686029543</v>
      </c>
      <c r="G58">
        <f t="shared" si="1"/>
        <v>-4.1266336464083349E-2</v>
      </c>
      <c r="H58">
        <f t="shared" si="2"/>
        <v>0.80400800795918126</v>
      </c>
      <c r="I58">
        <f t="shared" si="3"/>
        <v>7.9749196808380343E-2</v>
      </c>
    </row>
    <row r="59" spans="1:9" x14ac:dyDescent="0.35">
      <c r="A59" s="2" t="s">
        <v>62</v>
      </c>
      <c r="B59" s="3">
        <v>2230.2869053457598</v>
      </c>
      <c r="C59" s="3">
        <v>1</v>
      </c>
      <c r="D59" s="3">
        <v>2039</v>
      </c>
      <c r="E59" s="3">
        <v>2.8</v>
      </c>
      <c r="F59">
        <f t="shared" si="0"/>
        <v>-1.442857408514056</v>
      </c>
      <c r="G59">
        <f t="shared" si="1"/>
        <v>-0.74706298771185398</v>
      </c>
      <c r="H59">
        <f t="shared" si="2"/>
        <v>-0.4025183522980002</v>
      </c>
      <c r="I59">
        <f t="shared" si="3"/>
        <v>-0.80405822848252551</v>
      </c>
    </row>
    <row r="60" spans="1:9" x14ac:dyDescent="0.35">
      <c r="A60" s="2" t="s">
        <v>63</v>
      </c>
      <c r="B60" s="3">
        <v>6036.7096879594801</v>
      </c>
      <c r="C60" s="3">
        <v>1</v>
      </c>
      <c r="D60" s="3">
        <v>6121</v>
      </c>
      <c r="E60" s="3">
        <v>0</v>
      </c>
      <c r="F60">
        <f t="shared" si="0"/>
        <v>0.11200250452968885</v>
      </c>
      <c r="G60">
        <f t="shared" si="1"/>
        <v>-0.74706298771185398</v>
      </c>
      <c r="H60">
        <f t="shared" si="2"/>
        <v>1.3929758520657676</v>
      </c>
      <c r="I60">
        <f t="shared" si="3"/>
        <v>-0.99891340886162272</v>
      </c>
    </row>
    <row r="61" spans="1:9" x14ac:dyDescent="0.35">
      <c r="A61" s="2" t="s">
        <v>64</v>
      </c>
      <c r="B61" s="3">
        <v>12923.325747434201</v>
      </c>
      <c r="C61" s="3">
        <v>44</v>
      </c>
      <c r="D61" s="3">
        <v>2241</v>
      </c>
      <c r="E61" s="3">
        <v>10.7</v>
      </c>
      <c r="F61">
        <f t="shared" si="0"/>
        <v>2.9250697487436774</v>
      </c>
      <c r="G61">
        <f t="shared" si="1"/>
        <v>0.33683901241865088</v>
      </c>
      <c r="H61">
        <f t="shared" si="2"/>
        <v>-0.31366734071507979</v>
      </c>
      <c r="I61">
        <f t="shared" si="3"/>
        <v>-0.25428825527007226</v>
      </c>
    </row>
    <row r="62" spans="1:9" x14ac:dyDescent="0.35">
      <c r="A62" s="2" t="s">
        <v>65</v>
      </c>
      <c r="B62" s="3">
        <v>17592.114360313299</v>
      </c>
      <c r="C62" s="3">
        <v>165</v>
      </c>
      <c r="D62" s="3">
        <v>1915</v>
      </c>
      <c r="E62" s="3">
        <v>0</v>
      </c>
      <c r="F62">
        <f t="shared" si="0"/>
        <v>4.8321916506507838</v>
      </c>
      <c r="G62">
        <f t="shared" si="1"/>
        <v>3.3868888267393742</v>
      </c>
      <c r="H62">
        <f t="shared" si="2"/>
        <v>-0.45706055742810975</v>
      </c>
      <c r="I62">
        <f t="shared" si="3"/>
        <v>-0.99891340886162272</v>
      </c>
    </row>
    <row r="63" spans="1:9" x14ac:dyDescent="0.35">
      <c r="A63" s="2" t="s">
        <v>66</v>
      </c>
      <c r="B63" s="3">
        <v>5046.5728155339802</v>
      </c>
      <c r="C63" s="3">
        <v>32</v>
      </c>
      <c r="D63" s="3">
        <v>1442</v>
      </c>
      <c r="E63" s="3">
        <v>8.8000000000000007</v>
      </c>
      <c r="F63">
        <f t="shared" si="0"/>
        <v>-0.29245181368027828</v>
      </c>
      <c r="G63">
        <f t="shared" si="1"/>
        <v>3.4354733312463498E-2</v>
      </c>
      <c r="H63">
        <f t="shared" si="2"/>
        <v>-0.66511267860989864</v>
      </c>
      <c r="I63">
        <f t="shared" si="3"/>
        <v>-0.38651141338445966</v>
      </c>
    </row>
    <row r="64" spans="1:9" x14ac:dyDescent="0.35">
      <c r="A64" s="2" t="s">
        <v>67</v>
      </c>
      <c r="B64" s="3">
        <v>3749.6728884741001</v>
      </c>
      <c r="C64" s="3">
        <v>23</v>
      </c>
      <c r="D64" s="3">
        <v>2143</v>
      </c>
      <c r="E64" s="3">
        <v>3.4</v>
      </c>
      <c r="F64">
        <f t="shared" si="0"/>
        <v>-0.82221369852012116</v>
      </c>
      <c r="G64">
        <f t="shared" si="1"/>
        <v>-0.19250847601717705</v>
      </c>
      <c r="H64">
        <f t="shared" si="2"/>
        <v>-0.35677327702758571</v>
      </c>
      <c r="I64">
        <f t="shared" si="3"/>
        <v>-0.76230354697271885</v>
      </c>
    </row>
    <row r="65" spans="1:9" ht="29" x14ac:dyDescent="0.35">
      <c r="A65" s="2" t="s">
        <v>68</v>
      </c>
      <c r="B65" s="3">
        <v>5312.1592062759601</v>
      </c>
      <c r="C65" s="3">
        <v>74</v>
      </c>
      <c r="D65" s="3">
        <v>2167</v>
      </c>
      <c r="E65" s="3">
        <v>18.7</v>
      </c>
      <c r="F65">
        <f t="shared" si="0"/>
        <v>-0.18396422415110869</v>
      </c>
      <c r="G65">
        <f t="shared" si="1"/>
        <v>1.0930497101841192</v>
      </c>
      <c r="H65">
        <f t="shared" si="2"/>
        <v>-0.34621672119595159</v>
      </c>
      <c r="I65">
        <f t="shared" si="3"/>
        <v>0.30244083152734869</v>
      </c>
    </row>
    <row r="66" spans="1:9" x14ac:dyDescent="0.35">
      <c r="A66" s="2" t="s">
        <v>69</v>
      </c>
      <c r="B66" s="3">
        <v>3966.40079540433</v>
      </c>
      <c r="C66" s="3">
        <v>1</v>
      </c>
      <c r="D66" s="3">
        <v>2263</v>
      </c>
      <c r="E66" s="3">
        <v>9.1</v>
      </c>
      <c r="F66">
        <f t="shared" ref="F66:F125" si="4">(B66-AVERAGE($B$2:$B$125))/_xlfn.STDEV.S($B$2:$B$125)</f>
        <v>-0.73368398078543007</v>
      </c>
      <c r="G66">
        <f t="shared" si="1"/>
        <v>-0.74706298771185398</v>
      </c>
      <c r="H66">
        <f t="shared" si="2"/>
        <v>-0.30399049786941518</v>
      </c>
      <c r="I66">
        <f t="shared" si="3"/>
        <v>-0.36563407262955644</v>
      </c>
    </row>
    <row r="67" spans="1:9" x14ac:dyDescent="0.35">
      <c r="A67" s="2" t="s">
        <v>70</v>
      </c>
      <c r="B67" s="3">
        <v>7621.0515742983298</v>
      </c>
      <c r="C67" s="3">
        <v>85</v>
      </c>
      <c r="D67" s="3">
        <v>7019</v>
      </c>
      <c r="E67" s="3">
        <v>22.9</v>
      </c>
      <c r="F67">
        <f t="shared" si="4"/>
        <v>0.75917961235816989</v>
      </c>
      <c r="G67">
        <f t="shared" ref="G67:G125" si="5">(C67-AVERAGE($C$2:$C$125))/_xlfn.STDEV.S($C$2:$C$125)</f>
        <v>1.3703269660314576</v>
      </c>
      <c r="H67">
        <f t="shared" ref="H67:H125" si="6">(D67-AVERAGE($D$2:$D$125))/_xlfn.STDEV.S($D$2:$D$125)</f>
        <v>1.7879669827660771</v>
      </c>
      <c r="I67">
        <f t="shared" ref="I67:I125" si="7">(E67-AVERAGE($E$2:$E$125))/_xlfn.STDEV.S($E$2:$E$125)</f>
        <v>0.59472360209599462</v>
      </c>
    </row>
    <row r="68" spans="1:9" ht="29" x14ac:dyDescent="0.35">
      <c r="A68" s="2" t="s">
        <v>71</v>
      </c>
      <c r="B68" s="3">
        <v>10084.8235785953</v>
      </c>
      <c r="C68" s="3">
        <v>16</v>
      </c>
      <c r="D68" s="3">
        <v>1196</v>
      </c>
      <c r="E68" s="3">
        <v>7</v>
      </c>
      <c r="F68">
        <f t="shared" si="4"/>
        <v>1.7655891845839664</v>
      </c>
      <c r="G68">
        <f t="shared" si="5"/>
        <v>-0.36895763882911969</v>
      </c>
      <c r="H68">
        <f t="shared" si="6"/>
        <v>-0.77331737588414817</v>
      </c>
      <c r="I68">
        <f t="shared" si="7"/>
        <v>-0.51177545791387946</v>
      </c>
    </row>
    <row r="69" spans="1:9" ht="29" x14ac:dyDescent="0.35">
      <c r="A69" s="2" t="s">
        <v>72</v>
      </c>
      <c r="B69" s="3">
        <v>6726.2435897435898</v>
      </c>
      <c r="C69" s="3">
        <v>5</v>
      </c>
      <c r="D69" s="3">
        <v>1170</v>
      </c>
      <c r="E69" s="3">
        <v>5.2</v>
      </c>
      <c r="F69">
        <f t="shared" si="4"/>
        <v>0.39366554718113245</v>
      </c>
      <c r="G69">
        <f t="shared" si="5"/>
        <v>-0.64623489467645812</v>
      </c>
      <c r="H69">
        <f t="shared" si="6"/>
        <v>-0.7847536447017518</v>
      </c>
      <c r="I69">
        <f t="shared" si="7"/>
        <v>-0.6370395024432991</v>
      </c>
    </row>
    <row r="70" spans="1:9" ht="43.5" x14ac:dyDescent="0.35">
      <c r="A70" s="2" t="s">
        <v>73</v>
      </c>
      <c r="B70" s="3">
        <v>7185.0824319283802</v>
      </c>
      <c r="C70" s="3">
        <v>61</v>
      </c>
      <c r="D70" s="3">
        <v>2681</v>
      </c>
      <c r="E70" s="3">
        <v>28.9</v>
      </c>
      <c r="F70">
        <f t="shared" si="4"/>
        <v>0.58109352431473171</v>
      </c>
      <c r="G70">
        <f t="shared" si="5"/>
        <v>0.76535840781908304</v>
      </c>
      <c r="H70">
        <f t="shared" si="6"/>
        <v>-0.12013048380178781</v>
      </c>
      <c r="I70">
        <f t="shared" si="7"/>
        <v>1.0122704171940604</v>
      </c>
    </row>
    <row r="71" spans="1:9" ht="43.5" x14ac:dyDescent="0.35">
      <c r="A71" s="2" t="s">
        <v>73</v>
      </c>
      <c r="B71" s="3">
        <v>7185.0824319283802</v>
      </c>
      <c r="C71" s="3">
        <v>37</v>
      </c>
      <c r="D71" s="3">
        <v>2681</v>
      </c>
      <c r="E71" s="3">
        <v>28.9</v>
      </c>
      <c r="F71">
        <f t="shared" si="4"/>
        <v>0.58109352431473171</v>
      </c>
      <c r="G71">
        <f t="shared" si="5"/>
        <v>0.16038984960670824</v>
      </c>
      <c r="H71">
        <f t="shared" si="6"/>
        <v>-0.12013048380178781</v>
      </c>
      <c r="I71">
        <f t="shared" si="7"/>
        <v>1.0122704171940604</v>
      </c>
    </row>
    <row r="72" spans="1:9" ht="29" x14ac:dyDescent="0.35">
      <c r="A72" s="2" t="s">
        <v>74</v>
      </c>
      <c r="B72" s="3">
        <v>5652.8958060288296</v>
      </c>
      <c r="C72" s="3">
        <v>5</v>
      </c>
      <c r="D72" s="3">
        <v>1526</v>
      </c>
      <c r="E72" s="3">
        <v>7</v>
      </c>
      <c r="F72">
        <f t="shared" si="4"/>
        <v>-4.4779033719168061E-2</v>
      </c>
      <c r="G72">
        <f t="shared" si="5"/>
        <v>-0.64623489467645812</v>
      </c>
      <c r="H72">
        <f t="shared" si="6"/>
        <v>-0.6281647331991792</v>
      </c>
      <c r="I72">
        <f t="shared" si="7"/>
        <v>-0.51177545791387946</v>
      </c>
    </row>
    <row r="73" spans="1:9" x14ac:dyDescent="0.35">
      <c r="A73" s="2" t="s">
        <v>75</v>
      </c>
      <c r="B73" s="3">
        <v>2547.89794816415</v>
      </c>
      <c r="C73" s="3">
        <v>29</v>
      </c>
      <c r="D73" s="3">
        <v>1852</v>
      </c>
      <c r="E73" s="3">
        <v>0</v>
      </c>
      <c r="F73">
        <f t="shared" si="4"/>
        <v>-1.3131186205176173</v>
      </c>
      <c r="G73">
        <f t="shared" si="5"/>
        <v>-4.1266336464083349E-2</v>
      </c>
      <c r="H73">
        <f t="shared" si="6"/>
        <v>-0.48477151648614925</v>
      </c>
      <c r="I73">
        <f t="shared" si="7"/>
        <v>-0.99891340886162272</v>
      </c>
    </row>
    <row r="74" spans="1:9" ht="29" x14ac:dyDescent="0.35">
      <c r="A74" s="2" t="s">
        <v>76</v>
      </c>
      <c r="B74" s="3">
        <v>3047.8463789319699</v>
      </c>
      <c r="C74" s="3">
        <v>6</v>
      </c>
      <c r="D74" s="3">
        <v>2734</v>
      </c>
      <c r="E74" s="3">
        <v>17</v>
      </c>
      <c r="F74">
        <f t="shared" si="4"/>
        <v>-1.1088980654230427</v>
      </c>
      <c r="G74">
        <f t="shared" si="5"/>
        <v>-0.62102787141760918</v>
      </c>
      <c r="H74">
        <f t="shared" si="6"/>
        <v>-9.6818089673595828E-2</v>
      </c>
      <c r="I74">
        <f t="shared" si="7"/>
        <v>0.18413590058289678</v>
      </c>
    </row>
    <row r="75" spans="1:9" ht="29" x14ac:dyDescent="0.35">
      <c r="A75" s="2" t="s">
        <v>77</v>
      </c>
      <c r="B75" s="3">
        <v>9978.0311231393807</v>
      </c>
      <c r="C75" s="3">
        <v>26</v>
      </c>
      <c r="D75" s="3">
        <v>2956</v>
      </c>
      <c r="E75" s="3">
        <v>57</v>
      </c>
      <c r="F75">
        <f t="shared" si="4"/>
        <v>1.7219662563158928</v>
      </c>
      <c r="G75">
        <f t="shared" si="5"/>
        <v>-0.1168874062406302</v>
      </c>
      <c r="H75">
        <f t="shared" si="6"/>
        <v>8.3005176901966246E-4</v>
      </c>
      <c r="I75">
        <f t="shared" si="7"/>
        <v>2.9677813345700015</v>
      </c>
    </row>
    <row r="76" spans="1:9" x14ac:dyDescent="0.35">
      <c r="A76" s="2" t="s">
        <v>78</v>
      </c>
      <c r="B76" s="3">
        <v>2248.4252912954098</v>
      </c>
      <c r="C76" s="3">
        <v>28</v>
      </c>
      <c r="D76" s="3">
        <v>2918</v>
      </c>
      <c r="E76" s="3">
        <v>10</v>
      </c>
      <c r="F76">
        <f t="shared" si="4"/>
        <v>-1.4354481818434808</v>
      </c>
      <c r="G76">
        <f t="shared" si="5"/>
        <v>-6.6473359722932307E-2</v>
      </c>
      <c r="H76">
        <f t="shared" si="6"/>
        <v>-1.5884494964401006E-2</v>
      </c>
      <c r="I76">
        <f t="shared" si="7"/>
        <v>-0.30300205036484656</v>
      </c>
    </row>
    <row r="77" spans="1:9" x14ac:dyDescent="0.35">
      <c r="A77" s="2" t="s">
        <v>79</v>
      </c>
      <c r="B77" s="3">
        <v>7718.2724847561003</v>
      </c>
      <c r="C77" s="3">
        <v>6</v>
      </c>
      <c r="D77" s="3">
        <v>5248</v>
      </c>
      <c r="E77" s="3">
        <v>17.7</v>
      </c>
      <c r="F77">
        <f t="shared" si="4"/>
        <v>0.79889272490858487</v>
      </c>
      <c r="G77">
        <f t="shared" si="5"/>
        <v>-0.62102787141760918</v>
      </c>
      <c r="H77">
        <f t="shared" si="6"/>
        <v>1.0089811336900769</v>
      </c>
      <c r="I77">
        <f t="shared" si="7"/>
        <v>0.23284969567767105</v>
      </c>
    </row>
    <row r="78" spans="1:9" x14ac:dyDescent="0.35">
      <c r="A78" s="2" t="s">
        <v>80</v>
      </c>
      <c r="B78" s="3">
        <v>4457.9961411245904</v>
      </c>
      <c r="C78" s="3">
        <v>74</v>
      </c>
      <c r="D78" s="3">
        <v>1814</v>
      </c>
      <c r="E78" s="3">
        <v>6.5</v>
      </c>
      <c r="F78">
        <f t="shared" si="4"/>
        <v>-0.53287552093944934</v>
      </c>
      <c r="G78">
        <f t="shared" si="5"/>
        <v>1.0930497101841192</v>
      </c>
      <c r="H78">
        <f t="shared" si="6"/>
        <v>-0.5014860632195699</v>
      </c>
      <c r="I78">
        <f t="shared" si="7"/>
        <v>-0.54657102583871819</v>
      </c>
    </row>
    <row r="79" spans="1:9" x14ac:dyDescent="0.35">
      <c r="A79" s="2" t="s">
        <v>81</v>
      </c>
      <c r="B79" s="3">
        <v>5610.2769978401702</v>
      </c>
      <c r="C79" s="3">
        <v>109</v>
      </c>
      <c r="D79" s="3">
        <v>1852</v>
      </c>
      <c r="E79" s="3">
        <v>8.9</v>
      </c>
      <c r="F79">
        <f t="shared" si="4"/>
        <v>-6.2188102595312329E-2</v>
      </c>
      <c r="G79">
        <f t="shared" si="5"/>
        <v>1.9752955242438326</v>
      </c>
      <c r="H79">
        <f t="shared" si="6"/>
        <v>-0.48477151648614925</v>
      </c>
      <c r="I79">
        <f t="shared" si="7"/>
        <v>-0.3795522997994919</v>
      </c>
    </row>
    <row r="80" spans="1:9" x14ac:dyDescent="0.35">
      <c r="A80" s="2" t="s">
        <v>82</v>
      </c>
      <c r="B80" s="3">
        <v>2567.3293622985302</v>
      </c>
      <c r="C80" s="3">
        <v>1</v>
      </c>
      <c r="D80" s="3">
        <v>1427</v>
      </c>
      <c r="E80" s="3">
        <v>9.6999999999999993</v>
      </c>
      <c r="F80">
        <f t="shared" si="4"/>
        <v>-1.3051812135040555</v>
      </c>
      <c r="G80">
        <f t="shared" si="5"/>
        <v>-0.74706298771185398</v>
      </c>
      <c r="H80">
        <f t="shared" si="6"/>
        <v>-0.67171052600466996</v>
      </c>
      <c r="I80">
        <f t="shared" si="7"/>
        <v>-0.32387939111974989</v>
      </c>
    </row>
    <row r="81" spans="1:9" x14ac:dyDescent="0.35">
      <c r="A81" s="2" t="s">
        <v>83</v>
      </c>
      <c r="B81" s="3">
        <v>5714.2549728752301</v>
      </c>
      <c r="C81" s="3">
        <v>1</v>
      </c>
      <c r="D81" s="3">
        <v>1106</v>
      </c>
      <c r="E81" s="3">
        <v>14.6</v>
      </c>
      <c r="F81">
        <f t="shared" si="4"/>
        <v>-1.9714842409940939E-2</v>
      </c>
      <c r="G81">
        <f t="shared" si="5"/>
        <v>-0.74706298771185398</v>
      </c>
      <c r="H81">
        <f t="shared" si="6"/>
        <v>-0.81290446025277607</v>
      </c>
      <c r="I81">
        <f t="shared" si="7"/>
        <v>1.7117174543670465E-2</v>
      </c>
    </row>
    <row r="82" spans="1:9" x14ac:dyDescent="0.35">
      <c r="A82" s="2" t="s">
        <v>84</v>
      </c>
      <c r="B82" s="3">
        <v>2192.3402607987</v>
      </c>
      <c r="C82" s="3">
        <v>21</v>
      </c>
      <c r="D82" s="3">
        <v>2454</v>
      </c>
      <c r="E82" s="3">
        <v>17.2</v>
      </c>
      <c r="F82">
        <f t="shared" si="4"/>
        <v>-1.4583579768456245</v>
      </c>
      <c r="G82">
        <f t="shared" si="5"/>
        <v>-0.24292252253487495</v>
      </c>
      <c r="H82">
        <f t="shared" si="6"/>
        <v>-0.21997790770932707</v>
      </c>
      <c r="I82">
        <f t="shared" si="7"/>
        <v>0.19805412775283224</v>
      </c>
    </row>
    <row r="83" spans="1:9" ht="29" x14ac:dyDescent="0.35">
      <c r="A83" s="2" t="s">
        <v>85</v>
      </c>
      <c r="B83" s="3">
        <v>6595.0912511759198</v>
      </c>
      <c r="C83" s="3">
        <v>37</v>
      </c>
      <c r="D83" s="3">
        <v>1063</v>
      </c>
      <c r="E83" s="3">
        <v>2.7</v>
      </c>
      <c r="F83">
        <f t="shared" si="4"/>
        <v>0.34009201492080243</v>
      </c>
      <c r="G83">
        <f t="shared" si="5"/>
        <v>0.16038984960670824</v>
      </c>
      <c r="H83">
        <f t="shared" si="6"/>
        <v>-0.83181828945112057</v>
      </c>
      <c r="I83">
        <f t="shared" si="7"/>
        <v>-0.8110173420674931</v>
      </c>
    </row>
    <row r="84" spans="1:9" ht="29" x14ac:dyDescent="0.35">
      <c r="A84" s="2" t="s">
        <v>86</v>
      </c>
      <c r="B84" s="3">
        <v>11149.8367952522</v>
      </c>
      <c r="C84" s="3">
        <v>1</v>
      </c>
      <c r="D84" s="3">
        <v>1348</v>
      </c>
      <c r="E84" s="3">
        <v>0</v>
      </c>
      <c r="F84">
        <f t="shared" si="4"/>
        <v>2.2006292345241136</v>
      </c>
      <c r="G84">
        <f t="shared" si="5"/>
        <v>-0.74706298771185398</v>
      </c>
      <c r="H84">
        <f t="shared" si="6"/>
        <v>-0.70645918895046556</v>
      </c>
      <c r="I84">
        <f t="shared" si="7"/>
        <v>-0.99891340886162272</v>
      </c>
    </row>
    <row r="85" spans="1:9" x14ac:dyDescent="0.35">
      <c r="A85" s="2" t="s">
        <v>87</v>
      </c>
      <c r="B85" s="3">
        <v>5018.3121181262704</v>
      </c>
      <c r="C85" s="3">
        <v>25</v>
      </c>
      <c r="D85" s="3">
        <v>1964</v>
      </c>
      <c r="E85" s="3">
        <v>10.6</v>
      </c>
      <c r="F85">
        <f t="shared" si="4"/>
        <v>-0.3039958349368278</v>
      </c>
      <c r="G85">
        <f t="shared" si="5"/>
        <v>-0.14209442949947915</v>
      </c>
      <c r="H85">
        <f t="shared" si="6"/>
        <v>-0.43550758927185679</v>
      </c>
      <c r="I85">
        <f t="shared" si="7"/>
        <v>-0.26124736885504002</v>
      </c>
    </row>
    <row r="86" spans="1:9" x14ac:dyDescent="0.35">
      <c r="A86" s="2" t="s">
        <v>88</v>
      </c>
      <c r="B86" s="3">
        <v>4721.7970588235303</v>
      </c>
      <c r="C86" s="3">
        <v>8</v>
      </c>
      <c r="D86" s="3">
        <v>340</v>
      </c>
      <c r="E86" s="3">
        <v>0</v>
      </c>
      <c r="F86">
        <f t="shared" si="4"/>
        <v>-0.42511726722476767</v>
      </c>
      <c r="G86">
        <f t="shared" si="5"/>
        <v>-0.5706138248999113</v>
      </c>
      <c r="H86">
        <f t="shared" si="6"/>
        <v>-1.1498345338790981</v>
      </c>
      <c r="I86">
        <f t="shared" si="7"/>
        <v>-0.99891340886162272</v>
      </c>
    </row>
    <row r="87" spans="1:9" x14ac:dyDescent="0.35">
      <c r="A87" s="2" t="s">
        <v>89</v>
      </c>
      <c r="B87" s="3">
        <v>4821.8260211800298</v>
      </c>
      <c r="C87" s="3">
        <v>4</v>
      </c>
      <c r="D87" s="3">
        <v>2644</v>
      </c>
      <c r="E87" s="3">
        <v>16.899999999999999</v>
      </c>
      <c r="F87">
        <f t="shared" si="4"/>
        <v>-0.38425711253520223</v>
      </c>
      <c r="G87">
        <f t="shared" si="5"/>
        <v>-0.67144191793530705</v>
      </c>
      <c r="H87">
        <f t="shared" si="6"/>
        <v>-0.13640517404222374</v>
      </c>
      <c r="I87">
        <f t="shared" si="7"/>
        <v>0.17717678699792891</v>
      </c>
    </row>
    <row r="88" spans="1:9" x14ac:dyDescent="0.35">
      <c r="A88" s="2" t="s">
        <v>90</v>
      </c>
      <c r="B88" s="3">
        <v>7621.2502387774603</v>
      </c>
      <c r="C88" s="3">
        <v>1</v>
      </c>
      <c r="D88" s="3">
        <v>2094</v>
      </c>
      <c r="E88" s="3">
        <v>11.2</v>
      </c>
      <c r="F88">
        <f t="shared" si="4"/>
        <v>0.75926076346838189</v>
      </c>
      <c r="G88">
        <f t="shared" si="5"/>
        <v>-0.74706298771185398</v>
      </c>
      <c r="H88">
        <f t="shared" si="6"/>
        <v>-0.37832624518383867</v>
      </c>
      <c r="I88">
        <f t="shared" si="7"/>
        <v>-0.21949268734523347</v>
      </c>
    </row>
    <row r="89" spans="1:9" x14ac:dyDescent="0.35">
      <c r="A89" s="2" t="s">
        <v>91</v>
      </c>
      <c r="B89" s="3">
        <v>3717.5198899174402</v>
      </c>
      <c r="C89" s="3">
        <v>6</v>
      </c>
      <c r="D89" s="3">
        <v>3997</v>
      </c>
      <c r="E89" s="3">
        <v>25.1</v>
      </c>
      <c r="F89">
        <f t="shared" si="4"/>
        <v>-0.83534765956308643</v>
      </c>
      <c r="G89">
        <f t="shared" si="5"/>
        <v>-0.62102787141760918</v>
      </c>
      <c r="H89">
        <f t="shared" si="6"/>
        <v>0.45872066096614905</v>
      </c>
      <c r="I89">
        <f t="shared" si="7"/>
        <v>0.74782410096528562</v>
      </c>
    </row>
    <row r="90" spans="1:9" x14ac:dyDescent="0.35">
      <c r="A90" s="2" t="s">
        <v>92</v>
      </c>
      <c r="B90" s="3">
        <v>4315.3453453453503</v>
      </c>
      <c r="C90" s="3">
        <v>1</v>
      </c>
      <c r="D90" s="3">
        <v>1332</v>
      </c>
      <c r="E90" s="3">
        <v>1.2</v>
      </c>
      <c r="F90">
        <f t="shared" si="4"/>
        <v>-0.59114598026257992</v>
      </c>
      <c r="G90">
        <f t="shared" si="5"/>
        <v>-0.74706298771185398</v>
      </c>
      <c r="H90">
        <f t="shared" si="6"/>
        <v>-0.7134968928382216</v>
      </c>
      <c r="I90">
        <f t="shared" si="7"/>
        <v>-0.91540404584200963</v>
      </c>
    </row>
    <row r="91" spans="1:9" x14ac:dyDescent="0.35">
      <c r="A91" s="2" t="s">
        <v>93</v>
      </c>
      <c r="B91" s="3">
        <v>5932.8632183908003</v>
      </c>
      <c r="C91" s="3">
        <v>7</v>
      </c>
      <c r="D91" s="3">
        <v>1740</v>
      </c>
      <c r="E91" s="3">
        <v>2.6</v>
      </c>
      <c r="F91">
        <f t="shared" si="4"/>
        <v>6.9582962123370923E-2</v>
      </c>
      <c r="G91">
        <f t="shared" si="5"/>
        <v>-0.59582084815876024</v>
      </c>
      <c r="H91">
        <f t="shared" si="6"/>
        <v>-0.53403544370044176</v>
      </c>
      <c r="I91">
        <f t="shared" si="7"/>
        <v>-0.81797645565246091</v>
      </c>
    </row>
    <row r="92" spans="1:9" ht="43.5" x14ac:dyDescent="0.35">
      <c r="A92" s="2" t="s">
        <v>94</v>
      </c>
      <c r="B92" s="3">
        <v>6124.1708133971297</v>
      </c>
      <c r="C92" s="3">
        <v>1</v>
      </c>
      <c r="D92" s="3">
        <v>2090</v>
      </c>
      <c r="E92" s="3">
        <v>24.3</v>
      </c>
      <c r="F92">
        <f t="shared" si="4"/>
        <v>0.14772890846827422</v>
      </c>
      <c r="G92">
        <f t="shared" si="5"/>
        <v>-0.74706298771185398</v>
      </c>
      <c r="H92">
        <f t="shared" si="6"/>
        <v>-0.38008567115577768</v>
      </c>
      <c r="I92">
        <f t="shared" si="7"/>
        <v>0.69215119228554345</v>
      </c>
    </row>
    <row r="93" spans="1:9" x14ac:dyDescent="0.35">
      <c r="A93" s="2" t="s">
        <v>95</v>
      </c>
      <c r="B93" s="3">
        <v>5552.1345329905698</v>
      </c>
      <c r="C93" s="3">
        <v>1</v>
      </c>
      <c r="D93" s="3">
        <v>1167</v>
      </c>
      <c r="E93" s="3">
        <v>4.5</v>
      </c>
      <c r="F93">
        <f t="shared" si="4"/>
        <v>-8.5938325049088785E-2</v>
      </c>
      <c r="G93">
        <f t="shared" si="5"/>
        <v>-0.74706298771185398</v>
      </c>
      <c r="H93">
        <f t="shared" si="6"/>
        <v>-0.78607321418070608</v>
      </c>
      <c r="I93">
        <f t="shared" si="7"/>
        <v>-0.68575329753807346</v>
      </c>
    </row>
    <row r="94" spans="1:9" ht="29" x14ac:dyDescent="0.35">
      <c r="A94" s="2" t="s">
        <v>96</v>
      </c>
      <c r="B94" s="3">
        <v>1912.89763231198</v>
      </c>
      <c r="C94" s="3">
        <v>1</v>
      </c>
      <c r="D94" s="3">
        <v>1436</v>
      </c>
      <c r="E94" s="3">
        <v>0.8</v>
      </c>
      <c r="F94">
        <f t="shared" si="4"/>
        <v>-1.5725056072702266</v>
      </c>
      <c r="G94">
        <f t="shared" si="5"/>
        <v>-0.74706298771185398</v>
      </c>
      <c r="H94">
        <f t="shared" si="6"/>
        <v>-0.6677518175678071</v>
      </c>
      <c r="I94">
        <f t="shared" si="7"/>
        <v>-0.94324050018188055</v>
      </c>
    </row>
    <row r="95" spans="1:9" x14ac:dyDescent="0.35">
      <c r="A95" s="2" t="s">
        <v>97</v>
      </c>
      <c r="B95" s="3">
        <v>7231.4825506247298</v>
      </c>
      <c r="C95" s="3">
        <v>33</v>
      </c>
      <c r="D95" s="3">
        <v>2321</v>
      </c>
      <c r="E95" s="3">
        <v>14.5</v>
      </c>
      <c r="F95">
        <f t="shared" si="4"/>
        <v>0.60004719516048211</v>
      </c>
      <c r="G95">
        <f t="shared" si="5"/>
        <v>5.9561756571312442E-2</v>
      </c>
      <c r="H95">
        <f t="shared" si="6"/>
        <v>-0.27847882127629942</v>
      </c>
      <c r="I95">
        <f t="shared" si="7"/>
        <v>1.0158060958702728E-2</v>
      </c>
    </row>
    <row r="96" spans="1:9" x14ac:dyDescent="0.35">
      <c r="A96" s="2" t="s">
        <v>98</v>
      </c>
      <c r="B96" s="3">
        <v>6301.9215075533402</v>
      </c>
      <c r="C96" s="3">
        <v>140</v>
      </c>
      <c r="D96" s="3">
        <v>6421</v>
      </c>
      <c r="E96" s="3">
        <v>33.299999999999997</v>
      </c>
      <c r="F96">
        <f t="shared" si="4"/>
        <v>0.22033708802246796</v>
      </c>
      <c r="G96">
        <f t="shared" si="5"/>
        <v>2.7567132452681498</v>
      </c>
      <c r="H96">
        <f t="shared" si="6"/>
        <v>1.5249327999611939</v>
      </c>
      <c r="I96">
        <f t="shared" si="7"/>
        <v>1.3184714149326415</v>
      </c>
    </row>
    <row r="97" spans="1:9" x14ac:dyDescent="0.35">
      <c r="A97" s="2" t="s">
        <v>99</v>
      </c>
      <c r="B97" s="3">
        <v>6293.2619324796296</v>
      </c>
      <c r="C97" s="3">
        <v>5</v>
      </c>
      <c r="D97" s="3">
        <v>2577</v>
      </c>
      <c r="E97" s="3">
        <v>10.9</v>
      </c>
      <c r="F97">
        <f t="shared" si="4"/>
        <v>0.21679979673480393</v>
      </c>
      <c r="G97">
        <f t="shared" si="5"/>
        <v>-0.64623489467645812</v>
      </c>
      <c r="H97">
        <f t="shared" si="6"/>
        <v>-0.16587555907220228</v>
      </c>
      <c r="I97">
        <f t="shared" si="7"/>
        <v>-0.24037002810013666</v>
      </c>
    </row>
    <row r="98" spans="1:9" ht="29" x14ac:dyDescent="0.35">
      <c r="A98" s="2" t="s">
        <v>100</v>
      </c>
      <c r="B98" s="3">
        <v>6870.8446376811598</v>
      </c>
      <c r="C98" s="3">
        <v>1</v>
      </c>
      <c r="D98" s="3">
        <v>1725</v>
      </c>
      <c r="E98" s="3">
        <v>6.8</v>
      </c>
      <c r="F98">
        <f t="shared" si="4"/>
        <v>0.45273265182573513</v>
      </c>
      <c r="G98">
        <f t="shared" si="5"/>
        <v>-0.74706298771185398</v>
      </c>
      <c r="H98">
        <f t="shared" si="6"/>
        <v>-0.54063329109521308</v>
      </c>
      <c r="I98">
        <f t="shared" si="7"/>
        <v>-0.52569368508381498</v>
      </c>
    </row>
    <row r="99" spans="1:9" x14ac:dyDescent="0.35">
      <c r="A99" s="2" t="s">
        <v>101</v>
      </c>
      <c r="B99" s="3">
        <v>10343.6650740564</v>
      </c>
      <c r="C99" s="3">
        <v>30</v>
      </c>
      <c r="D99" s="3">
        <v>2093</v>
      </c>
      <c r="E99" s="3">
        <v>23</v>
      </c>
      <c r="F99">
        <f t="shared" si="4"/>
        <v>1.8713215974318118</v>
      </c>
      <c r="G99">
        <f t="shared" si="5"/>
        <v>-1.6059313205234401E-2</v>
      </c>
      <c r="H99">
        <f t="shared" si="6"/>
        <v>-0.37876610167682345</v>
      </c>
      <c r="I99">
        <f t="shared" si="7"/>
        <v>0.60168271568096243</v>
      </c>
    </row>
    <row r="100" spans="1:9" x14ac:dyDescent="0.35">
      <c r="A100" s="2" t="s">
        <v>102</v>
      </c>
      <c r="B100" s="3">
        <v>5214.5111154446204</v>
      </c>
      <c r="C100" s="3">
        <v>59</v>
      </c>
      <c r="D100" s="3">
        <v>5128</v>
      </c>
      <c r="E100" s="3">
        <v>26</v>
      </c>
      <c r="F100">
        <f t="shared" si="4"/>
        <v>-0.22385183272480724</v>
      </c>
      <c r="G100">
        <f t="shared" si="5"/>
        <v>0.71494436130138517</v>
      </c>
      <c r="H100">
        <f t="shared" si="6"/>
        <v>0.95619835453190638</v>
      </c>
      <c r="I100">
        <f t="shared" si="7"/>
        <v>0.81045612322999538</v>
      </c>
    </row>
    <row r="101" spans="1:9" x14ac:dyDescent="0.35">
      <c r="A101" s="2" t="s">
        <v>103</v>
      </c>
      <c r="B101" s="3">
        <v>3996.90617283951</v>
      </c>
      <c r="C101" s="3">
        <v>35</v>
      </c>
      <c r="D101" s="3">
        <v>2025</v>
      </c>
      <c r="E101" s="3">
        <v>0</v>
      </c>
      <c r="F101">
        <f t="shared" si="4"/>
        <v>-0.72122304535732162</v>
      </c>
      <c r="G101">
        <f t="shared" si="5"/>
        <v>0.10997580308901034</v>
      </c>
      <c r="H101">
        <f t="shared" si="6"/>
        <v>-0.40867634319978674</v>
      </c>
      <c r="I101">
        <f t="shared" si="7"/>
        <v>-0.99891340886162272</v>
      </c>
    </row>
    <row r="102" spans="1:9" x14ac:dyDescent="0.35">
      <c r="A102" s="2" t="s">
        <v>104</v>
      </c>
      <c r="B102" s="3">
        <v>8501.5830723890194</v>
      </c>
      <c r="C102" s="3">
        <v>114</v>
      </c>
      <c r="D102" s="3">
        <v>10858</v>
      </c>
      <c r="E102" s="3">
        <v>0</v>
      </c>
      <c r="F102">
        <f t="shared" si="4"/>
        <v>1.1188619720810851</v>
      </c>
      <c r="G102">
        <f t="shared" si="5"/>
        <v>2.1013306405380772</v>
      </c>
      <c r="H102">
        <f t="shared" si="6"/>
        <v>3.4765760593345494</v>
      </c>
      <c r="I102">
        <f t="shared" si="7"/>
        <v>-0.99891340886162272</v>
      </c>
    </row>
    <row r="103" spans="1:9" x14ac:dyDescent="0.35">
      <c r="A103" s="2" t="s">
        <v>105</v>
      </c>
      <c r="B103" s="3">
        <v>6665.9375</v>
      </c>
      <c r="C103" s="3">
        <v>45</v>
      </c>
      <c r="D103" s="3">
        <v>2032</v>
      </c>
      <c r="E103" s="3">
        <v>0</v>
      </c>
      <c r="F103">
        <f t="shared" si="4"/>
        <v>0.36903152021938229</v>
      </c>
      <c r="G103">
        <f t="shared" si="5"/>
        <v>0.36204603567749982</v>
      </c>
      <c r="H103">
        <f t="shared" si="6"/>
        <v>-0.40559734774889344</v>
      </c>
      <c r="I103">
        <f t="shared" si="7"/>
        <v>-0.99891340886162272</v>
      </c>
    </row>
    <row r="104" spans="1:9" x14ac:dyDescent="0.35">
      <c r="A104" s="2" t="s">
        <v>106</v>
      </c>
      <c r="B104" s="3">
        <v>3509.0470297029701</v>
      </c>
      <c r="C104" s="3">
        <v>4</v>
      </c>
      <c r="D104" s="3">
        <v>2020</v>
      </c>
      <c r="E104" s="3">
        <v>9.5</v>
      </c>
      <c r="F104">
        <f t="shared" si="4"/>
        <v>-0.92050532906465277</v>
      </c>
      <c r="G104">
        <f t="shared" si="5"/>
        <v>-0.67144191793530705</v>
      </c>
      <c r="H104">
        <f t="shared" si="6"/>
        <v>-0.41087562566471053</v>
      </c>
      <c r="I104">
        <f t="shared" si="7"/>
        <v>-0.33779761828968535</v>
      </c>
    </row>
    <row r="105" spans="1:9" x14ac:dyDescent="0.35">
      <c r="A105" s="2" t="s">
        <v>107</v>
      </c>
      <c r="B105" s="3">
        <v>3827.8979289940798</v>
      </c>
      <c r="C105" s="3">
        <v>25</v>
      </c>
      <c r="D105" s="3">
        <v>2028</v>
      </c>
      <c r="E105" s="3">
        <v>5.6</v>
      </c>
      <c r="F105">
        <f t="shared" si="4"/>
        <v>-0.79026008047845397</v>
      </c>
      <c r="G105">
        <f t="shared" si="5"/>
        <v>-0.14209442949947915</v>
      </c>
      <c r="H105">
        <f t="shared" si="6"/>
        <v>-0.40735677372083245</v>
      </c>
      <c r="I105">
        <f t="shared" si="7"/>
        <v>-0.60920304810342807</v>
      </c>
    </row>
    <row r="106" spans="1:9" ht="29" x14ac:dyDescent="0.35">
      <c r="A106" s="2" t="s">
        <v>108</v>
      </c>
      <c r="B106" s="3">
        <v>4540.9240418118497</v>
      </c>
      <c r="C106" s="3">
        <v>50</v>
      </c>
      <c r="D106" s="3">
        <v>1435</v>
      </c>
      <c r="E106" s="3">
        <v>6.4</v>
      </c>
      <c r="F106">
        <f t="shared" si="4"/>
        <v>-0.49900086333692373</v>
      </c>
      <c r="G106">
        <f t="shared" si="5"/>
        <v>0.48808115197174456</v>
      </c>
      <c r="H106">
        <f t="shared" si="6"/>
        <v>-0.66819167406079183</v>
      </c>
      <c r="I106">
        <f t="shared" si="7"/>
        <v>-0.55353013942368601</v>
      </c>
    </row>
    <row r="107" spans="1:9" x14ac:dyDescent="0.35">
      <c r="A107" s="2" t="s">
        <v>109</v>
      </c>
      <c r="B107" s="3">
        <v>3650.9283216783201</v>
      </c>
      <c r="C107" s="3">
        <v>29</v>
      </c>
      <c r="D107" s="3">
        <v>1716</v>
      </c>
      <c r="E107" s="3">
        <v>0</v>
      </c>
      <c r="F107">
        <f t="shared" si="4"/>
        <v>-0.86254919914893025</v>
      </c>
      <c r="G107">
        <f t="shared" si="5"/>
        <v>-4.1266336464083349E-2</v>
      </c>
      <c r="H107">
        <f t="shared" si="6"/>
        <v>-0.54459199953207582</v>
      </c>
      <c r="I107">
        <f t="shared" si="7"/>
        <v>-0.99891340886162272</v>
      </c>
    </row>
    <row r="108" spans="1:9" x14ac:dyDescent="0.35">
      <c r="A108" s="2" t="s">
        <v>110</v>
      </c>
      <c r="B108" s="3">
        <v>2371.0611111111102</v>
      </c>
      <c r="C108" s="3">
        <v>7</v>
      </c>
      <c r="D108" s="3">
        <v>1260</v>
      </c>
      <c r="E108" s="3">
        <v>11.2</v>
      </c>
      <c r="F108">
        <f t="shared" si="4"/>
        <v>-1.3853535047609327</v>
      </c>
      <c r="G108">
        <f t="shared" si="5"/>
        <v>-0.59582084815876024</v>
      </c>
      <c r="H108">
        <f t="shared" si="6"/>
        <v>-0.7451665603331239</v>
      </c>
      <c r="I108">
        <f t="shared" si="7"/>
        <v>-0.21949268734523347</v>
      </c>
    </row>
    <row r="109" spans="1:9" x14ac:dyDescent="0.35">
      <c r="A109" s="2" t="s">
        <v>111</v>
      </c>
      <c r="B109" s="3">
        <v>3220.2119205298</v>
      </c>
      <c r="C109" s="3">
        <v>1</v>
      </c>
      <c r="D109" s="3">
        <v>2265</v>
      </c>
      <c r="E109" s="3">
        <v>0</v>
      </c>
      <c r="F109">
        <f t="shared" si="4"/>
        <v>-1.0384896304366087</v>
      </c>
      <c r="G109">
        <f t="shared" si="5"/>
        <v>-0.74706298771185398</v>
      </c>
      <c r="H109">
        <f t="shared" si="6"/>
        <v>-0.30311078488344567</v>
      </c>
      <c r="I109">
        <f t="shared" si="7"/>
        <v>-0.99891340886162272</v>
      </c>
    </row>
    <row r="110" spans="1:9" x14ac:dyDescent="0.35">
      <c r="A110" s="2" t="s">
        <v>112</v>
      </c>
      <c r="B110" s="3">
        <v>3166.2087362454099</v>
      </c>
      <c r="C110" s="3">
        <v>74</v>
      </c>
      <c r="D110" s="3">
        <v>2999</v>
      </c>
      <c r="E110" s="3">
        <v>22.2</v>
      </c>
      <c r="F110">
        <f t="shared" si="4"/>
        <v>-1.0605490261516728</v>
      </c>
      <c r="G110">
        <f t="shared" si="5"/>
        <v>1.0930497101841192</v>
      </c>
      <c r="H110">
        <f t="shared" si="6"/>
        <v>1.9743880967364104E-2</v>
      </c>
      <c r="I110">
        <f t="shared" si="7"/>
        <v>0.54600980700122037</v>
      </c>
    </row>
    <row r="111" spans="1:9" x14ac:dyDescent="0.35">
      <c r="A111" s="2" t="s">
        <v>113</v>
      </c>
      <c r="B111" s="3">
        <v>5340.6415416098198</v>
      </c>
      <c r="C111" s="3">
        <v>20</v>
      </c>
      <c r="D111" s="3">
        <v>2932</v>
      </c>
      <c r="E111" s="3">
        <v>5</v>
      </c>
      <c r="F111">
        <f t="shared" si="4"/>
        <v>-0.17232966751626255</v>
      </c>
      <c r="G111">
        <f t="shared" si="5"/>
        <v>-0.26812954579372389</v>
      </c>
      <c r="H111">
        <f t="shared" si="6"/>
        <v>-9.7265040626144453E-3</v>
      </c>
      <c r="I111">
        <f t="shared" si="7"/>
        <v>-0.65095772961323461</v>
      </c>
    </row>
    <row r="112" spans="1:9" x14ac:dyDescent="0.35">
      <c r="A112" s="2" t="s">
        <v>114</v>
      </c>
      <c r="B112" s="3">
        <v>6696.0041825095104</v>
      </c>
      <c r="C112" s="3">
        <v>1</v>
      </c>
      <c r="D112" s="3">
        <v>2630</v>
      </c>
      <c r="E112" s="3">
        <v>24.8</v>
      </c>
      <c r="F112">
        <f t="shared" si="4"/>
        <v>0.38131325612265216</v>
      </c>
      <c r="G112">
        <f t="shared" si="5"/>
        <v>-0.74706298771185398</v>
      </c>
      <c r="H112">
        <f t="shared" si="6"/>
        <v>-0.14256316494401028</v>
      </c>
      <c r="I112">
        <f t="shared" si="7"/>
        <v>0.72694676021038229</v>
      </c>
    </row>
    <row r="113" spans="1:9" x14ac:dyDescent="0.35">
      <c r="A113" s="2" t="s">
        <v>115</v>
      </c>
      <c r="B113" s="3">
        <v>7017.1340273259602</v>
      </c>
      <c r="C113" s="3">
        <v>1</v>
      </c>
      <c r="D113" s="3">
        <v>1537</v>
      </c>
      <c r="E113" s="3">
        <v>5.9</v>
      </c>
      <c r="F113">
        <f t="shared" si="4"/>
        <v>0.51248941576201801</v>
      </c>
      <c r="G113">
        <f t="shared" si="5"/>
        <v>-0.74706298771185398</v>
      </c>
      <c r="H113">
        <f t="shared" si="6"/>
        <v>-0.6233263117763469</v>
      </c>
      <c r="I113">
        <f t="shared" si="7"/>
        <v>-0.58832570734852474</v>
      </c>
    </row>
    <row r="114" spans="1:9" x14ac:dyDescent="0.35">
      <c r="A114" s="2" t="s">
        <v>116</v>
      </c>
      <c r="B114" s="3">
        <v>7269.4143251957603</v>
      </c>
      <c r="C114" s="3">
        <v>5</v>
      </c>
      <c r="D114" s="3">
        <v>4342</v>
      </c>
      <c r="E114" s="3">
        <v>36.799999999999997</v>
      </c>
      <c r="F114">
        <f t="shared" si="4"/>
        <v>0.61554168935605569</v>
      </c>
      <c r="G114">
        <f t="shared" si="5"/>
        <v>-0.64623489467645812</v>
      </c>
      <c r="H114">
        <f t="shared" si="6"/>
        <v>0.61047115104588934</v>
      </c>
      <c r="I114">
        <f t="shared" si="7"/>
        <v>1.5620403904065132</v>
      </c>
    </row>
    <row r="115" spans="1:9" x14ac:dyDescent="0.35">
      <c r="A115" s="2" t="s">
        <v>117</v>
      </c>
      <c r="B115" s="3">
        <v>3939.5803461063001</v>
      </c>
      <c r="C115" s="3">
        <v>7</v>
      </c>
      <c r="D115" s="3">
        <v>1618</v>
      </c>
      <c r="E115" s="3">
        <v>9.1</v>
      </c>
      <c r="F115">
        <f t="shared" si="4"/>
        <v>-0.74463968482698006</v>
      </c>
      <c r="G115">
        <f t="shared" si="5"/>
        <v>-0.59582084815876024</v>
      </c>
      <c r="H115">
        <f t="shared" si="6"/>
        <v>-0.58769793584458185</v>
      </c>
      <c r="I115">
        <f t="shared" si="7"/>
        <v>-0.36563407262955644</v>
      </c>
    </row>
    <row r="116" spans="1:9" ht="43.5" x14ac:dyDescent="0.35">
      <c r="A116" s="2" t="s">
        <v>118</v>
      </c>
      <c r="B116" s="3">
        <v>6611.3070085470099</v>
      </c>
      <c r="C116" s="3">
        <v>34</v>
      </c>
      <c r="D116" s="3">
        <v>2925</v>
      </c>
      <c r="E116" s="3">
        <v>17.5</v>
      </c>
      <c r="F116">
        <f t="shared" si="4"/>
        <v>0.34671588003928483</v>
      </c>
      <c r="G116">
        <f t="shared" si="5"/>
        <v>8.47687798301614E-2</v>
      </c>
      <c r="H116">
        <f t="shared" si="6"/>
        <v>-1.2805499513507726E-2</v>
      </c>
      <c r="I116">
        <f t="shared" si="7"/>
        <v>0.21893146850773559</v>
      </c>
    </row>
    <row r="117" spans="1:9" x14ac:dyDescent="0.35">
      <c r="A117" s="2" t="s">
        <v>119</v>
      </c>
      <c r="B117" s="3">
        <v>9159.2594675045493</v>
      </c>
      <c r="C117" s="3">
        <v>33</v>
      </c>
      <c r="D117" s="3">
        <v>6047</v>
      </c>
      <c r="E117" s="3">
        <v>25</v>
      </c>
      <c r="F117">
        <f t="shared" si="4"/>
        <v>1.3875117571735547</v>
      </c>
      <c r="G117">
        <f t="shared" si="5"/>
        <v>5.9561756571312442E-2</v>
      </c>
      <c r="H117">
        <f t="shared" si="6"/>
        <v>1.3604264715848957</v>
      </c>
      <c r="I117">
        <f t="shared" si="7"/>
        <v>0.7408649873803177</v>
      </c>
    </row>
    <row r="118" spans="1:9" x14ac:dyDescent="0.35">
      <c r="A118" s="2" t="s">
        <v>120</v>
      </c>
      <c r="B118" s="3">
        <v>5617.5874811463</v>
      </c>
      <c r="C118" s="3">
        <v>1</v>
      </c>
      <c r="D118" s="3">
        <v>1326</v>
      </c>
      <c r="E118" s="3">
        <v>0</v>
      </c>
      <c r="F118">
        <f t="shared" si="4"/>
        <v>-5.9201892684633002E-2</v>
      </c>
      <c r="G118">
        <f t="shared" si="5"/>
        <v>-0.74706298771185398</v>
      </c>
      <c r="H118">
        <f t="shared" si="6"/>
        <v>-0.71613603179613006</v>
      </c>
      <c r="I118">
        <f t="shared" si="7"/>
        <v>-0.99891340886162272</v>
      </c>
    </row>
    <row r="119" spans="1:9" x14ac:dyDescent="0.35">
      <c r="A119" s="2" t="s">
        <v>121</v>
      </c>
      <c r="B119" s="3">
        <v>4895.6702101956998</v>
      </c>
      <c r="C119" s="3">
        <v>25</v>
      </c>
      <c r="D119" s="3">
        <v>4139</v>
      </c>
      <c r="E119" s="3">
        <v>61.9</v>
      </c>
      <c r="F119">
        <f t="shared" si="4"/>
        <v>-0.3540929989122667</v>
      </c>
      <c r="G119">
        <f t="shared" si="5"/>
        <v>-0.14209442949947915</v>
      </c>
      <c r="H119">
        <f t="shared" si="6"/>
        <v>0.5211802829699842</v>
      </c>
      <c r="I119">
        <f t="shared" si="7"/>
        <v>3.3087779002334217</v>
      </c>
    </row>
    <row r="120" spans="1:9" ht="29" x14ac:dyDescent="0.35">
      <c r="A120" s="2" t="s">
        <v>122</v>
      </c>
      <c r="B120" s="3">
        <v>5614.5936599423603</v>
      </c>
      <c r="C120" s="3">
        <v>1</v>
      </c>
      <c r="D120" s="3">
        <v>1388</v>
      </c>
      <c r="E120" s="3">
        <v>0</v>
      </c>
      <c r="F120">
        <f t="shared" si="4"/>
        <v>-6.0424818471565625E-2</v>
      </c>
      <c r="G120">
        <f t="shared" si="5"/>
        <v>-0.74706298771185398</v>
      </c>
      <c r="H120">
        <f t="shared" si="6"/>
        <v>-0.68886492923107534</v>
      </c>
      <c r="I120">
        <f t="shared" si="7"/>
        <v>-0.99891340886162272</v>
      </c>
    </row>
    <row r="121" spans="1:9" x14ac:dyDescent="0.35">
      <c r="A121" s="2" t="s">
        <v>123</v>
      </c>
      <c r="B121" s="3">
        <v>4139.5612562189099</v>
      </c>
      <c r="C121" s="3">
        <v>80</v>
      </c>
      <c r="D121" s="3">
        <v>3216</v>
      </c>
      <c r="E121" s="3">
        <v>5.6</v>
      </c>
      <c r="F121">
        <f t="shared" si="4"/>
        <v>-0.66295083462138371</v>
      </c>
      <c r="G121">
        <f t="shared" si="5"/>
        <v>1.2442918497372129</v>
      </c>
      <c r="H121">
        <f t="shared" si="6"/>
        <v>0.11519273994505583</v>
      </c>
      <c r="I121">
        <f t="shared" si="7"/>
        <v>-0.60920304810342807</v>
      </c>
    </row>
    <row r="122" spans="1:9" x14ac:dyDescent="0.35">
      <c r="A122" s="2" t="s">
        <v>124</v>
      </c>
      <c r="B122" s="3">
        <v>8493.0661099512909</v>
      </c>
      <c r="C122" s="3">
        <v>27</v>
      </c>
      <c r="D122" s="3">
        <v>1437</v>
      </c>
      <c r="E122" s="3">
        <v>11.6</v>
      </c>
      <c r="F122">
        <f t="shared" si="4"/>
        <v>1.1153829356651066</v>
      </c>
      <c r="G122">
        <f t="shared" si="5"/>
        <v>-9.1680382981781244E-2</v>
      </c>
      <c r="H122">
        <f t="shared" si="6"/>
        <v>-0.66731196107482238</v>
      </c>
      <c r="I122">
        <f t="shared" si="7"/>
        <v>-0.19165623300536239</v>
      </c>
    </row>
    <row r="123" spans="1:9" ht="29" x14ac:dyDescent="0.35">
      <c r="A123" s="2" t="s">
        <v>125</v>
      </c>
      <c r="B123" s="3">
        <v>3643.57874186551</v>
      </c>
      <c r="C123" s="3">
        <v>147</v>
      </c>
      <c r="D123" s="3">
        <v>2305</v>
      </c>
      <c r="E123" s="3">
        <v>15.6</v>
      </c>
      <c r="F123">
        <f t="shared" si="4"/>
        <v>-0.86555137932735149</v>
      </c>
      <c r="G123">
        <f t="shared" si="5"/>
        <v>2.9331624080800927</v>
      </c>
      <c r="H123">
        <f t="shared" si="6"/>
        <v>-0.28551652516405551</v>
      </c>
      <c r="I123">
        <f t="shared" si="7"/>
        <v>8.6708310393348087E-2</v>
      </c>
    </row>
    <row r="124" spans="1:9" x14ac:dyDescent="0.35">
      <c r="A124" s="2" t="s">
        <v>126</v>
      </c>
      <c r="B124" s="3">
        <v>6254.0501253132798</v>
      </c>
      <c r="C124" s="3">
        <v>1</v>
      </c>
      <c r="D124" s="3">
        <v>4389</v>
      </c>
      <c r="E124" s="3">
        <v>17.8</v>
      </c>
      <c r="F124">
        <f t="shared" si="4"/>
        <v>0.2007824306767188</v>
      </c>
      <c r="G124">
        <f t="shared" si="5"/>
        <v>-0.74706298771185398</v>
      </c>
      <c r="H124">
        <f t="shared" si="6"/>
        <v>0.63114440621617285</v>
      </c>
      <c r="I124">
        <f t="shared" si="7"/>
        <v>0.23980880926263892</v>
      </c>
    </row>
    <row r="125" spans="1:9" x14ac:dyDescent="0.35">
      <c r="A125" s="2" t="s">
        <v>127</v>
      </c>
      <c r="B125" s="3">
        <v>4639.4389380531002</v>
      </c>
      <c r="C125" s="3">
        <v>1</v>
      </c>
      <c r="D125" s="3">
        <v>1130</v>
      </c>
      <c r="E125" s="3">
        <v>6.4</v>
      </c>
      <c r="F125">
        <f t="shared" si="4"/>
        <v>-0.45875917928048177</v>
      </c>
      <c r="G125">
        <f t="shared" si="5"/>
        <v>-0.74706298771185398</v>
      </c>
      <c r="H125">
        <f t="shared" si="6"/>
        <v>-0.80234790442114201</v>
      </c>
      <c r="I125">
        <f t="shared" si="7"/>
        <v>-0.55353013942368601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Final_Std_Regression</vt:lpstr>
      <vt:lpstr>Q_LateCost_Robustness_Base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2026-05-10T11:07:38Z</dcterms:created>
  <dcterms:modified xsi:type="dcterms:W3CDTF">2026-05-16T18:13:51Z</dcterms:modified>
</cp:coreProperties>
</file>